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<sst xmlns="http://schemas.openxmlformats.org/spreadsheetml/2006/main" count="95" uniqueCount="64">
  <si>
    <t>Załadowanie gruzu koparko-ładowarką przy obsłudze na zmianę roboczą przez 3 samochody samowyładowcze</t>
  </si>
  <si>
    <t>Wywiezienie gruzu z terenu rozbiórki przy mechanicznym załadowaniu i wyładowaniu samochodem samowyładowczym (odległość określi oferent)</t>
  </si>
  <si>
    <t>m3</t>
  </si>
  <si>
    <t>m2</t>
  </si>
  <si>
    <t>szt</t>
  </si>
  <si>
    <t>Lp.</t>
  </si>
  <si>
    <t>Opis</t>
  </si>
  <si>
    <t>Ilość</t>
  </si>
  <si>
    <t>m</t>
  </si>
  <si>
    <t>PRZEDMIAR ROBÓT - OFERTA</t>
  </si>
  <si>
    <t>ROBOTY DROGOWE</t>
  </si>
  <si>
    <t>Nazwa zadania</t>
  </si>
  <si>
    <t>Cena jednostkowa zł</t>
  </si>
  <si>
    <t>Wartość pozycji zł</t>
  </si>
  <si>
    <t>Jednost. Obmiar.</t>
  </si>
  <si>
    <t>Pielęgnacja piaskiem z polewaniem wodą podbudowy z mieszanki betonowej i z gruntu stabilizowanego cementem</t>
  </si>
  <si>
    <t>ROBOTY ROZBIÓRKOWE                                                                   Kod CPV - grupa 451</t>
  </si>
  <si>
    <t>Razem dział : ROBOTY ROZBIÓRKOWE                                                          Kod CPV - grupa 451</t>
  </si>
  <si>
    <t>ROBOTY INNE</t>
  </si>
  <si>
    <t>Razem dział : ROBOTY INNE</t>
  </si>
  <si>
    <t>ROBOTY ZIEMNE                                                                                           Kod CPV - grupa 451</t>
  </si>
  <si>
    <t>PODBUDOWY                                                                                                              Kod CPV - grupa 452</t>
  </si>
  <si>
    <t>ELEMENTY ULIC                                                                                                        Kod CPV - grupa 452</t>
  </si>
  <si>
    <t>Razem dział : ROBOTY ZIEMNE                                                                                                 Kod CPV - grupa 451</t>
  </si>
  <si>
    <t>Razem dział : PODBUDOWY                                                                                                        Kod CPV - grupa 452</t>
  </si>
  <si>
    <t>Razem dział : ELEMENTY ULIC                                                                                                                  Kod CPV - grupa 452</t>
  </si>
  <si>
    <t>Ręczne profilowanie i zagęszczenie podłoża pod warstwy konstrukcyjne nawierzchni w gruncie kat. III-IV</t>
  </si>
  <si>
    <t>Podatek VAT 23%</t>
  </si>
  <si>
    <t xml:space="preserve">Ogółem wartość robót (brutto) </t>
  </si>
  <si>
    <t>Roboty ziemne wykonywane koparkami podsiębiernymi o poj.łyżki 0.40 m3 w gr.kat.III z transportem urobku samochodami samowyładowczymi (odległość określi oferent)</t>
  </si>
  <si>
    <t>Rozebranie chodników, wysepek przystankowych i przejść dla pieszych z płyt betonowych 35x35x5 cm na podsypce cementowo-piaskowej</t>
  </si>
  <si>
    <t>Regulacja pionowa studzienek dla zaworów wodociągowych i gazowych</t>
  </si>
  <si>
    <t xml:space="preserve">Podbudowa betonowa bez dylatacji - grubość warstwy po zagęszczeniu 10 cm </t>
  </si>
  <si>
    <t xml:space="preserve">Razem wartość robót (netto) </t>
  </si>
  <si>
    <t>Rozebranie krawężników betonowych 20x30 cm na podsypce cementowo-piaskowej</t>
  </si>
  <si>
    <t>Rozebranie ław pod krawężniki z betonu</t>
  </si>
  <si>
    <t>Rozebranie ław pod ściek z betonu</t>
  </si>
  <si>
    <t>Ława pod krawężniki betonowa z oporem</t>
  </si>
  <si>
    <t>Krawężniki betonowe wystające o wymiarach 20x30 cm na podsypce cementowo-piaskowej</t>
  </si>
  <si>
    <t>Ława pod ściek betonowa zwykła</t>
  </si>
  <si>
    <t>ROBOTY WYKOŃCZENIOWE                                                                                                        Kod CPV - grupa 452</t>
  </si>
  <si>
    <t>Razem dział : ROBOTY WYKOŃCZENIOWE                                                                                                                 Kod CPV - grupa 452</t>
  </si>
  <si>
    <t>REMONT NAWIERZCHNI CHODNIKA UL. SOLNA (ODC. DŁUGOŚCI 206,0 MB OD UL.KOŚCIUSZKI W KIERUNKU UL. MŁYŃSKIEJ ; STRONA POŁUDNIOWA) W POZNANIU.</t>
  </si>
  <si>
    <t>Roboty remontowe - cięcie piłą nawierzchni bitumicznych na gł. do 5 cm</t>
  </si>
  <si>
    <t>Mechaniczne rozebranie nawierzchni z mieszanek mineralno-bitumicznych o grubości 5 cm</t>
  </si>
  <si>
    <t>Rozebranie nawierzchni z kostki brukowej betonowej na podsypce cementowo-piaskowej (do ponownego wbudowania)</t>
  </si>
  <si>
    <t>Rozebranie nawierzchni z trylinki</t>
  </si>
  <si>
    <t>Mechaniczne rozebranie podbudowy betonowej o grubości 10 cm</t>
  </si>
  <si>
    <t>Rozebranie obrzeży na podsypce piaskowej</t>
  </si>
  <si>
    <t>Rozebranie ław pod obrzeża z betonu</t>
  </si>
  <si>
    <t>Rozebranie ścieków z klinkieru na podsypce cementowo-piaskowej</t>
  </si>
  <si>
    <t>Ława pod obrzeża betonowa z oporem</t>
  </si>
  <si>
    <t>Obrzeża betonowe o wymiarach 20x6 cm na podsypce cementowo-piaskowej z wypełnieniem spoin zaprawą cementową</t>
  </si>
  <si>
    <t>Ścieki uliczne z dwóch rzędów kostki brukowej betonowej gr. 8 cm koloru czerwonego na podsypce cementowo-piaskowej</t>
  </si>
  <si>
    <t>Chodniki z kostki brukowej betonowej typu cegła koloru szarego na podsypce cementowo-piaskowej (kostka z odzysku)</t>
  </si>
  <si>
    <t>Chodniki z kostki brukowej betonowej w kolorze jasno szarym gr.8 cm (typu NOVA GRANIT) na podsypce cementowo-piaskowej z posypką mineralną</t>
  </si>
  <si>
    <t>Chodniki z kostki brukowej betonowej w kolorze grafitowym gr.8 cm ( typu NOVA GRANIT) na podsypce cementowo-piaskowej z posypką mineralną</t>
  </si>
  <si>
    <t>Ręczne usunięcie warstwy ziemi urodzajnej (humusu) o grubości do 10 cm z darnią z przewozem taczkami</t>
  </si>
  <si>
    <t>Roboty ziemne wykonywane koparkami podsiębiernymi 0.40 m3 w ziemi kat. I-III uprzednio zmagazynowanej w hałdach z transportem urobku samochodami samowyładowczymi (odległość określi oferent)</t>
  </si>
  <si>
    <t>Rozścielenie ziemi urodzajnej ręczne z transportem taczkami na terenie płaskim</t>
  </si>
  <si>
    <t>Wykonanie trawników dywanowych siewem na gruncie kat. I-II z nawożeniem</t>
  </si>
  <si>
    <t>Regulacja pionowa studzienek dla kratek ściekowych ulicznych</t>
  </si>
  <si>
    <t>Regulacja pionowa studzienek telefonicznych</t>
  </si>
  <si>
    <t>Regulacja pionowa studzienek telefonicznych z wymianą pokrywy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</si>
</sst>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right"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4" fontId="4" fillId="0" borderId="29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4" fontId="4" fillId="0" borderId="32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right" vertical="center"/>
      <protection/>
    </xf>
    <xf numFmtId="0" fontId="4" fillId="0" borderId="37" xfId="0" applyNumberFormat="1" applyFont="1" applyFill="1" applyBorder="1" applyAlignment="1" applyProtection="1">
      <alignment horizontal="right" vertical="center"/>
      <protection/>
    </xf>
    <xf numFmtId="0" fontId="4" fillId="0" borderId="38" xfId="0" applyNumberFormat="1" applyFont="1" applyFill="1" applyBorder="1" applyAlignment="1" applyProtection="1">
      <alignment horizontal="right" vertical="center"/>
      <protection/>
    </xf>
    <xf numFmtId="0" fontId="5" fillId="0" borderId="39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40" xfId="0" applyNumberFormat="1" applyFont="1" applyFill="1" applyBorder="1" applyAlignment="1" applyProtection="1">
      <alignment horizontal="right" vertical="center" wrapText="1"/>
      <protection/>
    </xf>
    <xf numFmtId="0" fontId="4" fillId="0" borderId="41" xfId="0" applyNumberFormat="1" applyFont="1" applyFill="1" applyBorder="1" applyAlignment="1" applyProtection="1">
      <alignment horizontal="right" vertical="center" wrapText="1"/>
      <protection/>
    </xf>
    <xf numFmtId="0" fontId="4" fillId="0" borderId="42" xfId="0" applyNumberFormat="1" applyFont="1" applyFill="1" applyBorder="1" applyAlignment="1" applyProtection="1">
      <alignment horizontal="righ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43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15" zoomScaleNormal="115" zoomScalePageLayoutView="0" workbookViewId="0" topLeftCell="A33">
      <selection activeCell="I39" sqref="I39"/>
    </sheetView>
  </sheetViews>
  <sheetFormatPr defaultColWidth="9.140625" defaultRowHeight="12.75"/>
  <cols>
    <col min="1" max="1" width="7.00390625" style="0" customWidth="1"/>
    <col min="2" max="2" width="47.8515625" style="0" customWidth="1"/>
    <col min="3" max="3" width="7.00390625" style="0" customWidth="1"/>
    <col min="4" max="4" width="8.57421875" style="0" customWidth="1"/>
    <col min="5" max="5" width="11.8515625" style="0" customWidth="1"/>
    <col min="6" max="6" width="12.8515625" style="0" customWidth="1"/>
  </cols>
  <sheetData>
    <row r="1" spans="1:6" s="1" customFormat="1" ht="22.5">
      <c r="A1" s="44" t="s">
        <v>9</v>
      </c>
      <c r="B1" s="44"/>
      <c r="C1" s="44"/>
      <c r="D1" s="44"/>
      <c r="E1" s="44"/>
      <c r="F1" s="44"/>
    </row>
    <row r="2" spans="1:6" s="1" customFormat="1" ht="18.75">
      <c r="A2" s="45" t="s">
        <v>10</v>
      </c>
      <c r="B2" s="45"/>
      <c r="C2" s="45"/>
      <c r="D2" s="45"/>
      <c r="E2" s="45"/>
      <c r="F2" s="45"/>
    </row>
    <row r="3" spans="1:2" s="1" customFormat="1" ht="12.75">
      <c r="A3" s="46" t="s">
        <v>11</v>
      </c>
      <c r="B3" s="46"/>
    </row>
    <row r="4" spans="1:2" s="1" customFormat="1" ht="12.75">
      <c r="A4" s="42"/>
      <c r="B4" s="42"/>
    </row>
    <row r="5" spans="1:6" s="1" customFormat="1" ht="29.25" customHeight="1">
      <c r="A5" s="47" t="s">
        <v>42</v>
      </c>
      <c r="B5" s="47"/>
      <c r="C5" s="47"/>
      <c r="D5" s="47"/>
      <c r="E5" s="47"/>
      <c r="F5" s="47"/>
    </row>
    <row r="6" spans="1:6" s="1" customFormat="1" ht="14.25" customHeight="1" thickBot="1">
      <c r="A6" s="43"/>
      <c r="B6" s="43"/>
      <c r="C6" s="43"/>
      <c r="D6" s="43"/>
      <c r="E6" s="43"/>
      <c r="F6" s="43"/>
    </row>
    <row r="7" spans="1:6" s="1" customFormat="1" ht="35.25" customHeight="1" thickBot="1" thickTop="1">
      <c r="A7" s="19" t="s">
        <v>5</v>
      </c>
      <c r="B7" s="20" t="s">
        <v>6</v>
      </c>
      <c r="C7" s="21" t="s">
        <v>14</v>
      </c>
      <c r="D7" s="20" t="s">
        <v>7</v>
      </c>
      <c r="E7" s="21" t="s">
        <v>12</v>
      </c>
      <c r="F7" s="22" t="s">
        <v>13</v>
      </c>
    </row>
    <row r="8" spans="1:6" s="1" customFormat="1" ht="13.5" thickTop="1">
      <c r="A8" s="23">
        <v>1</v>
      </c>
      <c r="B8" s="24">
        <v>2</v>
      </c>
      <c r="C8" s="25">
        <v>3</v>
      </c>
      <c r="D8" s="24">
        <v>4</v>
      </c>
      <c r="E8" s="25">
        <v>5</v>
      </c>
      <c r="F8" s="26">
        <v>6</v>
      </c>
    </row>
    <row r="9" spans="1:6" s="1" customFormat="1" ht="24">
      <c r="A9" s="32">
        <v>1</v>
      </c>
      <c r="B9" s="33" t="s">
        <v>16</v>
      </c>
      <c r="C9" s="34"/>
      <c r="D9" s="35"/>
      <c r="E9" s="34"/>
      <c r="F9" s="36"/>
    </row>
    <row r="10" spans="1:6" ht="24">
      <c r="A10" s="27">
        <v>1</v>
      </c>
      <c r="B10" s="28" t="s">
        <v>43</v>
      </c>
      <c r="C10" s="29" t="s">
        <v>8</v>
      </c>
      <c r="D10" s="30">
        <v>4</v>
      </c>
      <c r="E10" s="30"/>
      <c r="F10" s="31">
        <f aca="true" t="shared" si="0" ref="F10:F23">ROUND(D10*E10,2)</f>
        <v>0</v>
      </c>
    </row>
    <row r="11" spans="1:6" ht="24">
      <c r="A11" s="12">
        <v>2</v>
      </c>
      <c r="B11" s="8" t="s">
        <v>44</v>
      </c>
      <c r="C11" s="3" t="s">
        <v>3</v>
      </c>
      <c r="D11" s="4">
        <v>7</v>
      </c>
      <c r="E11" s="4"/>
      <c r="F11" s="5">
        <f t="shared" si="0"/>
        <v>0</v>
      </c>
    </row>
    <row r="12" spans="1:6" ht="24">
      <c r="A12" s="12">
        <v>3</v>
      </c>
      <c r="B12" s="8" t="s">
        <v>45</v>
      </c>
      <c r="C12" s="3" t="s">
        <v>3</v>
      </c>
      <c r="D12" s="4">
        <v>6</v>
      </c>
      <c r="E12" s="4"/>
      <c r="F12" s="5">
        <f t="shared" si="0"/>
        <v>0</v>
      </c>
    </row>
    <row r="13" spans="1:6" ht="36">
      <c r="A13" s="12">
        <v>4</v>
      </c>
      <c r="B13" s="8" t="s">
        <v>30</v>
      </c>
      <c r="C13" s="3" t="s">
        <v>3</v>
      </c>
      <c r="D13" s="4">
        <v>442</v>
      </c>
      <c r="E13" s="4"/>
      <c r="F13" s="5">
        <f aca="true" t="shared" si="1" ref="F13:F19">ROUND(D13*E13,2)</f>
        <v>0</v>
      </c>
    </row>
    <row r="14" spans="1:6" ht="12.75">
      <c r="A14" s="12">
        <v>5</v>
      </c>
      <c r="B14" s="8" t="s">
        <v>46</v>
      </c>
      <c r="C14" s="3" t="s">
        <v>3</v>
      </c>
      <c r="D14" s="4">
        <v>27</v>
      </c>
      <c r="E14" s="4"/>
      <c r="F14" s="5">
        <f t="shared" si="1"/>
        <v>0</v>
      </c>
    </row>
    <row r="15" spans="1:6" ht="12.75">
      <c r="A15" s="12">
        <v>6</v>
      </c>
      <c r="B15" s="8" t="s">
        <v>47</v>
      </c>
      <c r="C15" s="3" t="s">
        <v>3</v>
      </c>
      <c r="D15" s="4">
        <v>150</v>
      </c>
      <c r="E15" s="4"/>
      <c r="F15" s="5">
        <f t="shared" si="1"/>
        <v>0</v>
      </c>
    </row>
    <row r="16" spans="1:6" ht="24">
      <c r="A16" s="12">
        <v>7</v>
      </c>
      <c r="B16" s="8" t="s">
        <v>34</v>
      </c>
      <c r="C16" s="3" t="s">
        <v>8</v>
      </c>
      <c r="D16" s="4">
        <v>212</v>
      </c>
      <c r="E16" s="4"/>
      <c r="F16" s="5">
        <f t="shared" si="1"/>
        <v>0</v>
      </c>
    </row>
    <row r="17" spans="1:6" ht="12.75">
      <c r="A17" s="12">
        <v>8</v>
      </c>
      <c r="B17" s="8" t="s">
        <v>35</v>
      </c>
      <c r="C17" s="3" t="s">
        <v>2</v>
      </c>
      <c r="D17" s="4">
        <v>16.96</v>
      </c>
      <c r="E17" s="4"/>
      <c r="F17" s="5">
        <f t="shared" si="1"/>
        <v>0</v>
      </c>
    </row>
    <row r="18" spans="1:6" ht="12.75">
      <c r="A18" s="12">
        <v>9</v>
      </c>
      <c r="B18" s="8" t="s">
        <v>48</v>
      </c>
      <c r="C18" s="3" t="s">
        <v>8</v>
      </c>
      <c r="D18" s="4">
        <v>136</v>
      </c>
      <c r="E18" s="4"/>
      <c r="F18" s="5">
        <f t="shared" si="1"/>
        <v>0</v>
      </c>
    </row>
    <row r="19" spans="1:6" ht="12.75">
      <c r="A19" s="12">
        <v>10</v>
      </c>
      <c r="B19" s="8" t="s">
        <v>49</v>
      </c>
      <c r="C19" s="3" t="s">
        <v>2</v>
      </c>
      <c r="D19" s="4">
        <v>5.44</v>
      </c>
      <c r="E19" s="4"/>
      <c r="F19" s="5">
        <f t="shared" si="1"/>
        <v>0</v>
      </c>
    </row>
    <row r="20" spans="1:6" ht="24">
      <c r="A20" s="12">
        <v>11</v>
      </c>
      <c r="B20" s="8" t="s">
        <v>50</v>
      </c>
      <c r="C20" s="3" t="s">
        <v>8</v>
      </c>
      <c r="D20" s="4">
        <v>212</v>
      </c>
      <c r="E20" s="4"/>
      <c r="F20" s="5">
        <f t="shared" si="0"/>
        <v>0</v>
      </c>
    </row>
    <row r="21" spans="1:6" ht="12.75">
      <c r="A21" s="12">
        <v>12</v>
      </c>
      <c r="B21" s="8" t="s">
        <v>36</v>
      </c>
      <c r="C21" s="3" t="s">
        <v>2</v>
      </c>
      <c r="D21" s="4">
        <v>15.9</v>
      </c>
      <c r="E21" s="4"/>
      <c r="F21" s="5">
        <f t="shared" si="0"/>
        <v>0</v>
      </c>
    </row>
    <row r="22" spans="1:6" ht="24.75" customHeight="1">
      <c r="A22" s="12">
        <v>13</v>
      </c>
      <c r="B22" s="8" t="s">
        <v>0</v>
      </c>
      <c r="C22" s="3" t="s">
        <v>2</v>
      </c>
      <c r="D22" s="4">
        <v>150.04</v>
      </c>
      <c r="E22" s="4"/>
      <c r="F22" s="5">
        <f t="shared" si="0"/>
        <v>0</v>
      </c>
    </row>
    <row r="23" spans="1:6" ht="38.25" customHeight="1">
      <c r="A23" s="12">
        <v>14</v>
      </c>
      <c r="B23" s="8" t="s">
        <v>1</v>
      </c>
      <c r="C23" s="3" t="s">
        <v>2</v>
      </c>
      <c r="D23" s="4">
        <v>150.04</v>
      </c>
      <c r="E23" s="4"/>
      <c r="F23" s="5">
        <f t="shared" si="0"/>
        <v>0</v>
      </c>
    </row>
    <row r="24" spans="1:6" ht="24" customHeight="1">
      <c r="A24" s="48" t="s">
        <v>17</v>
      </c>
      <c r="B24" s="49"/>
      <c r="C24" s="10"/>
      <c r="D24" s="11"/>
      <c r="E24" s="11"/>
      <c r="F24" s="9">
        <f>SUM(F10:F23)</f>
        <v>0</v>
      </c>
    </row>
    <row r="25" spans="1:6" ht="24" customHeight="1">
      <c r="A25" s="37">
        <v>2</v>
      </c>
      <c r="B25" s="33" t="s">
        <v>20</v>
      </c>
      <c r="C25" s="38"/>
      <c r="D25" s="39"/>
      <c r="E25" s="39"/>
      <c r="F25" s="40"/>
    </row>
    <row r="26" spans="1:6" ht="39" customHeight="1">
      <c r="A26" s="16">
        <v>15</v>
      </c>
      <c r="B26" s="28" t="s">
        <v>29</v>
      </c>
      <c r="C26" s="29" t="s">
        <v>2</v>
      </c>
      <c r="D26" s="30">
        <v>72.23</v>
      </c>
      <c r="E26" s="30"/>
      <c r="F26" s="31">
        <f>ROUND(D26*E26,2)</f>
        <v>0</v>
      </c>
    </row>
    <row r="27" spans="1:6" ht="24" customHeight="1">
      <c r="A27" s="48" t="s">
        <v>23</v>
      </c>
      <c r="B27" s="49"/>
      <c r="C27" s="10"/>
      <c r="D27" s="11"/>
      <c r="E27" s="11"/>
      <c r="F27" s="9">
        <f>SUM(F26:F26)</f>
        <v>0</v>
      </c>
    </row>
    <row r="28" spans="1:6" ht="24">
      <c r="A28" s="37">
        <v>3</v>
      </c>
      <c r="B28" s="33" t="s">
        <v>21</v>
      </c>
      <c r="C28" s="38"/>
      <c r="D28" s="39"/>
      <c r="E28" s="39"/>
      <c r="F28" s="40"/>
    </row>
    <row r="29" spans="1:8" ht="24.75" customHeight="1">
      <c r="A29" s="16">
        <v>16</v>
      </c>
      <c r="B29" s="28" t="s">
        <v>26</v>
      </c>
      <c r="C29" s="29" t="s">
        <v>3</v>
      </c>
      <c r="D29" s="30">
        <v>482</v>
      </c>
      <c r="E29" s="30"/>
      <c r="F29" s="31">
        <f>ROUND(D29*E29,2)</f>
        <v>0</v>
      </c>
      <c r="H29" s="41"/>
    </row>
    <row r="30" spans="1:6" ht="24.75" customHeight="1">
      <c r="A30" s="13">
        <v>17</v>
      </c>
      <c r="B30" s="2" t="s">
        <v>32</v>
      </c>
      <c r="C30" s="3" t="s">
        <v>3</v>
      </c>
      <c r="D30" s="4">
        <v>482</v>
      </c>
      <c r="E30" s="4"/>
      <c r="F30" s="5">
        <f>ROUND(D30*E30,2)</f>
        <v>0</v>
      </c>
    </row>
    <row r="31" spans="1:6" ht="24.75" customHeight="1">
      <c r="A31" s="13">
        <v>18</v>
      </c>
      <c r="B31" s="2" t="s">
        <v>15</v>
      </c>
      <c r="C31" s="3" t="s">
        <v>3</v>
      </c>
      <c r="D31" s="4">
        <v>482</v>
      </c>
      <c r="E31" s="4"/>
      <c r="F31" s="5">
        <f>ROUND(D31*E31,2)</f>
        <v>0</v>
      </c>
    </row>
    <row r="32" spans="1:8" ht="24" customHeight="1">
      <c r="A32" s="58" t="s">
        <v>24</v>
      </c>
      <c r="B32" s="59"/>
      <c r="C32" s="38"/>
      <c r="D32" s="39"/>
      <c r="E32" s="39"/>
      <c r="F32" s="5">
        <f>SUM(F29:F31)</f>
        <v>0</v>
      </c>
      <c r="H32" s="7"/>
    </row>
    <row r="33" spans="1:6" ht="23.25" customHeight="1">
      <c r="A33" s="37">
        <v>4</v>
      </c>
      <c r="B33" s="33" t="s">
        <v>22</v>
      </c>
      <c r="C33" s="38"/>
      <c r="D33" s="39"/>
      <c r="E33" s="39"/>
      <c r="F33" s="40"/>
    </row>
    <row r="34" spans="1:6" ht="12.75" customHeight="1">
      <c r="A34" s="12">
        <v>19</v>
      </c>
      <c r="B34" s="2" t="s">
        <v>37</v>
      </c>
      <c r="C34" s="3" t="s">
        <v>2</v>
      </c>
      <c r="D34" s="4">
        <v>16.96</v>
      </c>
      <c r="E34" s="6"/>
      <c r="F34" s="5">
        <f>ROUND(D34*E34,2)</f>
        <v>0</v>
      </c>
    </row>
    <row r="35" spans="1:6" ht="25.5" customHeight="1">
      <c r="A35" s="13">
        <v>20</v>
      </c>
      <c r="B35" s="2" t="s">
        <v>38</v>
      </c>
      <c r="C35" s="3" t="s">
        <v>8</v>
      </c>
      <c r="D35" s="4">
        <v>212</v>
      </c>
      <c r="E35" s="6"/>
      <c r="F35" s="5">
        <f>ROUND(D35*E35,2)</f>
        <v>0</v>
      </c>
    </row>
    <row r="36" spans="1:6" ht="12.75">
      <c r="A36" s="12">
        <v>21</v>
      </c>
      <c r="B36" s="2" t="s">
        <v>51</v>
      </c>
      <c r="C36" s="3" t="s">
        <v>2</v>
      </c>
      <c r="D36" s="4">
        <v>7.4</v>
      </c>
      <c r="E36" s="6"/>
      <c r="F36" s="5">
        <f>ROUND(D36*E36,2)</f>
        <v>0</v>
      </c>
    </row>
    <row r="37" spans="1:6" ht="25.5" customHeight="1">
      <c r="A37" s="13">
        <v>22</v>
      </c>
      <c r="B37" s="2" t="s">
        <v>52</v>
      </c>
      <c r="C37" s="3" t="s">
        <v>8</v>
      </c>
      <c r="D37" s="4">
        <v>185</v>
      </c>
      <c r="E37" s="6"/>
      <c r="F37" s="5">
        <f>ROUND(D37*E37,2)</f>
        <v>0</v>
      </c>
    </row>
    <row r="38" spans="1:6" ht="12.75">
      <c r="A38" s="13">
        <v>23</v>
      </c>
      <c r="B38" s="2" t="s">
        <v>39</v>
      </c>
      <c r="C38" s="3" t="s">
        <v>2</v>
      </c>
      <c r="D38" s="4">
        <v>15.9</v>
      </c>
      <c r="E38" s="6"/>
      <c r="F38" s="5">
        <f>ROUND(D38*E38,2)</f>
        <v>0</v>
      </c>
    </row>
    <row r="39" spans="1:6" ht="24">
      <c r="A39" s="13">
        <v>24</v>
      </c>
      <c r="B39" s="2" t="s">
        <v>53</v>
      </c>
      <c r="C39" s="3" t="s">
        <v>8</v>
      </c>
      <c r="D39" s="4">
        <v>212</v>
      </c>
      <c r="E39" s="6"/>
      <c r="F39" s="5">
        <f>ROUND(D39*E39,2)</f>
        <v>0</v>
      </c>
    </row>
    <row r="40" spans="1:6" ht="24">
      <c r="A40" s="13">
        <v>25</v>
      </c>
      <c r="B40" s="2" t="s">
        <v>54</v>
      </c>
      <c r="C40" s="3" t="s">
        <v>3</v>
      </c>
      <c r="D40" s="4">
        <v>6</v>
      </c>
      <c r="E40" s="6"/>
      <c r="F40" s="5">
        <f>ROUND(D40*E40,2)</f>
        <v>0</v>
      </c>
    </row>
    <row r="41" spans="1:6" ht="36">
      <c r="A41" s="13">
        <v>26</v>
      </c>
      <c r="B41" s="2" t="s">
        <v>55</v>
      </c>
      <c r="C41" s="3" t="s">
        <v>3</v>
      </c>
      <c r="D41" s="4">
        <v>338</v>
      </c>
      <c r="E41" s="6"/>
      <c r="F41" s="5">
        <f>ROUND(D41*E41,2)</f>
        <v>0</v>
      </c>
    </row>
    <row r="42" spans="1:6" ht="36">
      <c r="A42" s="13">
        <v>27</v>
      </c>
      <c r="B42" s="2" t="s">
        <v>56</v>
      </c>
      <c r="C42" s="3" t="s">
        <v>3</v>
      </c>
      <c r="D42" s="4">
        <v>144</v>
      </c>
      <c r="E42" s="6"/>
      <c r="F42" s="5">
        <f>ROUND(D42*E42,2)</f>
        <v>0</v>
      </c>
    </row>
    <row r="43" spans="1:6" ht="24" customHeight="1">
      <c r="A43" s="48" t="s">
        <v>25</v>
      </c>
      <c r="B43" s="49"/>
      <c r="C43" s="10"/>
      <c r="D43" s="11"/>
      <c r="E43" s="11"/>
      <c r="F43" s="9">
        <f>SUM(F34:F42)</f>
        <v>0</v>
      </c>
    </row>
    <row r="44" spans="1:6" ht="24" customHeight="1">
      <c r="A44" s="62">
        <v>5</v>
      </c>
      <c r="B44" s="33" t="s">
        <v>40</v>
      </c>
      <c r="C44" s="10"/>
      <c r="D44" s="11"/>
      <c r="E44" s="11"/>
      <c r="F44" s="60"/>
    </row>
    <row r="45" spans="1:6" ht="24" customHeight="1">
      <c r="A45" s="13">
        <v>28</v>
      </c>
      <c r="B45" s="2" t="s">
        <v>57</v>
      </c>
      <c r="C45" s="3" t="s">
        <v>3</v>
      </c>
      <c r="D45" s="4">
        <v>106</v>
      </c>
      <c r="E45" s="6"/>
      <c r="F45" s="5">
        <f>ROUND(D45*E45,2)</f>
        <v>0</v>
      </c>
    </row>
    <row r="46" spans="1:6" ht="48">
      <c r="A46" s="13">
        <v>29</v>
      </c>
      <c r="B46" s="2" t="s">
        <v>58</v>
      </c>
      <c r="C46" s="3" t="s">
        <v>2</v>
      </c>
      <c r="D46" s="4">
        <v>10.6</v>
      </c>
      <c r="E46" s="6"/>
      <c r="F46" s="5">
        <f>ROUND(D46*E46,2)</f>
        <v>0</v>
      </c>
    </row>
    <row r="47" spans="1:6" ht="24" customHeight="1">
      <c r="A47" s="13">
        <v>30</v>
      </c>
      <c r="B47" s="2" t="s">
        <v>59</v>
      </c>
      <c r="C47" s="3" t="s">
        <v>2</v>
      </c>
      <c r="D47" s="4">
        <v>10.6</v>
      </c>
      <c r="E47" s="6"/>
      <c r="F47" s="5">
        <f>ROUND(D47*E47,2)</f>
        <v>0</v>
      </c>
    </row>
    <row r="48" spans="1:6" ht="24" customHeight="1">
      <c r="A48" s="13">
        <v>31</v>
      </c>
      <c r="B48" s="2" t="s">
        <v>60</v>
      </c>
      <c r="C48" s="3" t="s">
        <v>3</v>
      </c>
      <c r="D48" s="4">
        <v>106</v>
      </c>
      <c r="E48" s="6"/>
      <c r="F48" s="5">
        <f>ROUND(D48*E48,2)</f>
        <v>0</v>
      </c>
    </row>
    <row r="49" spans="1:6" ht="24" customHeight="1">
      <c r="A49" s="48" t="s">
        <v>41</v>
      </c>
      <c r="B49" s="49"/>
      <c r="C49" s="38"/>
      <c r="D49" s="39"/>
      <c r="E49" s="61"/>
      <c r="F49" s="5">
        <f>SUM(F45:F48)</f>
        <v>0</v>
      </c>
    </row>
    <row r="50" spans="1:6" ht="15.75" customHeight="1">
      <c r="A50" s="37">
        <v>7</v>
      </c>
      <c r="B50" s="33" t="s">
        <v>18</v>
      </c>
      <c r="C50" s="38"/>
      <c r="D50" s="39"/>
      <c r="E50" s="39"/>
      <c r="F50" s="40"/>
    </row>
    <row r="51" spans="1:6" ht="12.75">
      <c r="A51" s="12">
        <v>32</v>
      </c>
      <c r="B51" s="2" t="s">
        <v>61</v>
      </c>
      <c r="C51" s="3" t="s">
        <v>4</v>
      </c>
      <c r="D51" s="4">
        <v>8</v>
      </c>
      <c r="E51" s="6"/>
      <c r="F51" s="5">
        <f>ROUND(D51*E51,2)</f>
        <v>0</v>
      </c>
    </row>
    <row r="52" spans="1:6" ht="27" customHeight="1">
      <c r="A52" s="12">
        <v>33</v>
      </c>
      <c r="B52" s="2" t="s">
        <v>31</v>
      </c>
      <c r="C52" s="3" t="s">
        <v>4</v>
      </c>
      <c r="D52" s="4">
        <v>9</v>
      </c>
      <c r="E52" s="6"/>
      <c r="F52" s="5">
        <f>ROUND(D52*E52,2)</f>
        <v>0</v>
      </c>
    </row>
    <row r="53" spans="1:6" ht="12.75">
      <c r="A53" s="12">
        <v>34</v>
      </c>
      <c r="B53" s="2" t="s">
        <v>62</v>
      </c>
      <c r="C53" s="3" t="s">
        <v>4</v>
      </c>
      <c r="D53" s="4">
        <v>4</v>
      </c>
      <c r="E53" s="6"/>
      <c r="F53" s="5">
        <f>ROUND(D53*E53,2)</f>
        <v>0</v>
      </c>
    </row>
    <row r="54" spans="1:6" ht="12.75" customHeight="1">
      <c r="A54" s="12">
        <v>35</v>
      </c>
      <c r="B54" s="2" t="s">
        <v>63</v>
      </c>
      <c r="C54" s="3" t="s">
        <v>4</v>
      </c>
      <c r="D54" s="4">
        <v>1</v>
      </c>
      <c r="E54" s="6"/>
      <c r="F54" s="5">
        <f>ROUND(D54*E54,2)</f>
        <v>0</v>
      </c>
    </row>
    <row r="55" spans="1:6" ht="15.75" customHeight="1" thickBot="1">
      <c r="A55" s="53" t="s">
        <v>19</v>
      </c>
      <c r="B55" s="54"/>
      <c r="C55" s="14"/>
      <c r="D55" s="15"/>
      <c r="E55" s="15"/>
      <c r="F55" s="9">
        <f>SUM(F51:F54)</f>
        <v>0</v>
      </c>
    </row>
    <row r="56" spans="1:6" ht="14.25" thickBot="1" thickTop="1">
      <c r="A56" s="55" t="s">
        <v>33</v>
      </c>
      <c r="B56" s="56"/>
      <c r="C56" s="56"/>
      <c r="D56" s="56"/>
      <c r="E56" s="57"/>
      <c r="F56" s="18">
        <f>F24+F27+F32+F43+F49+F55</f>
        <v>0</v>
      </c>
    </row>
    <row r="57" spans="1:6" ht="14.25" thickBot="1" thickTop="1">
      <c r="A57" s="50" t="s">
        <v>27</v>
      </c>
      <c r="B57" s="51"/>
      <c r="C57" s="51"/>
      <c r="D57" s="51"/>
      <c r="E57" s="52"/>
      <c r="F57" s="17">
        <f>F56*0.23</f>
        <v>0</v>
      </c>
    </row>
    <row r="58" spans="1:6" ht="14.25" thickBot="1" thickTop="1">
      <c r="A58" s="50" t="s">
        <v>28</v>
      </c>
      <c r="B58" s="51"/>
      <c r="C58" s="51"/>
      <c r="D58" s="51"/>
      <c r="E58" s="52"/>
      <c r="F58" s="17">
        <f>SUM(F56:F57)</f>
        <v>0</v>
      </c>
    </row>
    <row r="59" ht="13.5" thickTop="1"/>
  </sheetData>
  <sheetProtection/>
  <protectedRanges>
    <protectedRange sqref="E10:E55" name="Rozstęp1"/>
  </protectedRanges>
  <mergeCells count="13">
    <mergeCell ref="A58:E58"/>
    <mergeCell ref="A55:B55"/>
    <mergeCell ref="A57:E57"/>
    <mergeCell ref="A56:E56"/>
    <mergeCell ref="A32:B32"/>
    <mergeCell ref="A43:B43"/>
    <mergeCell ref="A49:B49"/>
    <mergeCell ref="A1:F1"/>
    <mergeCell ref="A2:F2"/>
    <mergeCell ref="A3:B3"/>
    <mergeCell ref="A5:F5"/>
    <mergeCell ref="A24:B24"/>
    <mergeCell ref="A27:B27"/>
  </mergeCells>
  <printOptions/>
  <pageMargins left="0.7480314960629921" right="0.4724409448818898" top="0.7480314960629921" bottom="0.748031496062992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Dandryca.DOROTA</cp:lastModifiedBy>
  <cp:lastPrinted>2018-08-21T11:39:19Z</cp:lastPrinted>
  <dcterms:created xsi:type="dcterms:W3CDTF">2011-05-06T06:54:36Z</dcterms:created>
  <dcterms:modified xsi:type="dcterms:W3CDTF">2018-08-21T11:40:33Z</dcterms:modified>
  <cp:category/>
  <cp:version/>
  <cp:contentType/>
  <cp:contentStatus/>
</cp:coreProperties>
</file>