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 l="1"/>
  <c r="F22" i="1" l="1"/>
  <c r="F15" i="1"/>
  <c r="F5" i="1" l="1"/>
  <c r="F7" i="1"/>
  <c r="F8" i="1"/>
  <c r="F17" i="1" l="1"/>
  <c r="F6" i="1" l="1"/>
  <c r="F23" i="1" l="1"/>
  <c r="F16" i="1"/>
  <c r="F14" i="1"/>
  <c r="F10" i="1"/>
  <c r="F9" i="1"/>
  <c r="F4" i="1"/>
  <c r="F11" i="1" l="1"/>
  <c r="F20" i="1"/>
  <c r="F24" i="1" s="1"/>
  <c r="F26" i="1" l="1"/>
  <c r="F12" i="1"/>
  <c r="F25" i="1" l="1"/>
  <c r="F27" i="1" s="1"/>
</calcChain>
</file>

<file path=xl/sharedStrings.xml><?xml version="1.0" encoding="utf-8"?>
<sst xmlns="http://schemas.openxmlformats.org/spreadsheetml/2006/main" count="50" uniqueCount="38">
  <si>
    <t>Lp.</t>
  </si>
  <si>
    <t>Opis</t>
  </si>
  <si>
    <t>Jednostka</t>
  </si>
  <si>
    <t>Obmiar</t>
  </si>
  <si>
    <t>Cena jednostkowa netto</t>
  </si>
  <si>
    <t>Wartość netto</t>
  </si>
  <si>
    <t>szt.</t>
  </si>
  <si>
    <t>m2</t>
  </si>
  <si>
    <t>m3</t>
  </si>
  <si>
    <t>ZAKŁADANIE ZIELENI</t>
  </si>
  <si>
    <t>ROBOTY BRUKARSKIE I MAŁA ARCHITEKTURA</t>
  </si>
  <si>
    <t>mb</t>
  </si>
  <si>
    <t>I</t>
  </si>
  <si>
    <t>II</t>
  </si>
  <si>
    <t>suma netto I brukarskie i mała architektura</t>
  </si>
  <si>
    <t>wartość brutto I w tym 23% VAT</t>
  </si>
  <si>
    <t>suma netto II zieleń zakładanie i pielęgnacja</t>
  </si>
  <si>
    <t>wartość brutto II w tym VAT 8%</t>
  </si>
  <si>
    <t>SUMA CAŁOŚĆ I i II brutto</t>
  </si>
  <si>
    <t>SUMA CAŁOŚĆ I i II netto</t>
  </si>
  <si>
    <t>Pielęgnacja krzewów (podlewanie, odchwaszczanie, cięcie, nawożenie, ochrona roślin)</t>
  </si>
  <si>
    <t xml:space="preserve">ROCZNA PIELĘGNACJA GWARANCYJNA </t>
  </si>
  <si>
    <t>Zakup i montaż ławek bez oparcia</t>
  </si>
  <si>
    <t>Zakup i montaż kosza</t>
  </si>
  <si>
    <t xml:space="preserve">Zakup i rozplantowanie ziemi urodzajnej pod nasadzenia - warstwa miąższości 40 cm </t>
  </si>
  <si>
    <t>Wyłożenie mulczu w skupinach krzewów i misie drzewa - warstwa grubości 5 cm</t>
  </si>
  <si>
    <t>Demontaż nawierzchni asfaltowej i nawierzchni z kostki betonowej oraz podbudowy wraz z utylizacją materiałów z rozbiórki pod skwer, sadzenie drzewa i remont chodnika</t>
  </si>
  <si>
    <t>Zakup i ułożenie obrzeży betonowych 6x20x100 cm na ławie betonowej szer. 20 cm z bet. B-20, wypełnienie spoin zaprawą cementową wraz korytowaniem i zutylizowaniem urobku we własnym zakresie - obrzeża skweru i chodnika</t>
  </si>
  <si>
    <t>Układanie chodnika z płytek chodnikowych (20x20 cm kolor jasno szary w obsypce kamiennej, wzór płytki identyczny z chodnikiem przy ul. Kościuszki) na podbudowie bet. 10 cm z betonu B-20 i  5 cm podsypki piaskowej wraz z korytowaniem i utylizacją urobku</t>
  </si>
  <si>
    <t xml:space="preserve">Demontaż słupków metalowych wraz z utylizacją </t>
  </si>
  <si>
    <t>Pielęgnacja drzew (podlewanie, odchwaszczanie, cięcie, nawożenie, ochrona roślin)</t>
  </si>
  <si>
    <t xml:space="preserve">Zakup i sadzenie krokusów żółtych </t>
  </si>
  <si>
    <t>Korytowanie pod tereny zieleni - na głębokość dalszych 30 cm poniżej rozebranej nawierzchni</t>
  </si>
  <si>
    <t>Zakup i sadzenie  klonów polnych 'Elegant' o obwodzie pnia 18-20 cm, materiał klasy I, z zabezpieczoną bryłą korzeniową (jutą i siatką drucianą), 3 razy szkółkowany, symetryczna korona, min. 12 pędów szkieletowych, wraz z zaprawą dołów o wymiarach 1x1x0,7m (ziemią urodzajną), wykonaniem opalikowania (3 paliki śr. 8 cm, 3 rygle i wiązania), uformowaniem misy średnicy 1 m i wyłożeniem warstwą mulczu miąższości 5 cm</t>
  </si>
  <si>
    <t>Zakup i sadzenie tawuły japońskiej 'Golden Princess' minimum 10 pędów, pojemnik C3</t>
  </si>
  <si>
    <t>KOSZTORYS INWESTORSKI - ROBOTY W ZAKRESIE KSZTAŁTOWANIA TERENÓW ZIELENI - ul. Kościuszki/Nowowiejskiego</t>
  </si>
  <si>
    <t>Zakup i sadzenie cisów 'Hilii' - materiał kl. I pojemnik C3, średnica 20 cm, równomiernie rozgałęziony od podstawy krzewu, zabezpieczona bryła korzeniowa</t>
  </si>
  <si>
    <t>Zakup i sadzenie tawulca pogiętego 'Crispa' minimum 6 pędów, pojemnik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</si>
</sst>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3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0" fillId="0" borderId="0" xfId="0" applyNumberFormat="1"/>
    <xf numFmtId="2" fontId="4" fillId="2" borderId="8" xfId="0" applyNumberFormat="1" applyFont="1" applyFill="1" applyBorder="1" applyAlignment="1">
      <alignment vertical="top"/>
    </xf>
    <xf numFmtId="2" fontId="4" fillId="3" borderId="25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/>
    </xf>
    <xf numFmtId="2" fontId="4" fillId="4" borderId="26" xfId="0" applyNumberFormat="1" applyFont="1" applyFill="1" applyBorder="1"/>
    <xf numFmtId="2" fontId="4" fillId="5" borderId="6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 horizontal="right" vertical="top" wrapText="1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2" fontId="4" fillId="2" borderId="32" xfId="0" applyNumberFormat="1" applyFont="1" applyFill="1" applyBorder="1"/>
    <xf numFmtId="0" fontId="1" fillId="0" borderId="1" xfId="0" applyFont="1" applyBorder="1" applyAlignment="1">
      <alignment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right" vertical="top"/>
    </xf>
    <xf numFmtId="0" fontId="4" fillId="5" borderId="9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4" fillId="2" borderId="20" xfId="0" applyFont="1" applyFill="1" applyBorder="1" applyAlignment="1">
      <alignment horizontal="right" vertical="top"/>
    </xf>
    <xf numFmtId="0" fontId="4" fillId="2" borderId="21" xfId="0" applyFont="1" applyFill="1" applyBorder="1" applyAlignment="1">
      <alignment horizontal="right" vertical="top"/>
    </xf>
    <xf numFmtId="0" fontId="4" fillId="3" borderId="22" xfId="0" applyFont="1" applyFill="1" applyBorder="1" applyAlignment="1">
      <alignment horizontal="right" vertical="top"/>
    </xf>
    <xf numFmtId="0" fontId="4" fillId="3" borderId="23" xfId="0" applyFont="1" applyFill="1" applyBorder="1" applyAlignment="1">
      <alignment horizontal="right" vertical="top"/>
    </xf>
    <xf numFmtId="0" fontId="4" fillId="3" borderId="24" xfId="0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right" vertical="top"/>
    </xf>
    <xf numFmtId="0" fontId="4" fillId="5" borderId="1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zoomScaleNormal="100" workbookViewId="0">
      <selection activeCell="B17" sqref="B17"/>
    </sheetView>
  </sheetViews>
  <sheetFormatPr defaultRowHeight="15" x14ac:dyDescent="0.25"/>
  <cols>
    <col min="1" max="1" width="3.7109375" customWidth="1"/>
    <col min="2" max="2" width="47" customWidth="1"/>
    <col min="3" max="3" width="6.7109375" customWidth="1"/>
    <col min="4" max="4" width="9.28515625" customWidth="1"/>
    <col min="5" max="5" width="10.42578125" customWidth="1"/>
    <col min="6" max="6" width="9.7109375" customWidth="1"/>
    <col min="9" max="9" width="9.5703125" bestFit="1" customWidth="1"/>
  </cols>
  <sheetData>
    <row r="1" spans="1:9" ht="29.45" customHeight="1" thickBot="1" x14ac:dyDescent="0.3">
      <c r="A1" s="45" t="s">
        <v>35</v>
      </c>
      <c r="B1" s="46"/>
      <c r="C1" s="46"/>
      <c r="D1" s="46"/>
      <c r="E1" s="46"/>
      <c r="F1" s="47"/>
    </row>
    <row r="2" spans="1:9" ht="43.15" customHeight="1" x14ac:dyDescent="0.25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8" t="s">
        <v>5</v>
      </c>
    </row>
    <row r="3" spans="1:9" ht="16.149999999999999" customHeight="1" x14ac:dyDescent="0.25">
      <c r="A3" s="27" t="s">
        <v>12</v>
      </c>
      <c r="B3" s="20" t="s">
        <v>10</v>
      </c>
      <c r="C3" s="19"/>
      <c r="D3" s="19"/>
      <c r="E3" s="19"/>
      <c r="F3" s="28"/>
    </row>
    <row r="4" spans="1:9" ht="46.15" customHeight="1" x14ac:dyDescent="0.25">
      <c r="A4" s="29">
        <v>1</v>
      </c>
      <c r="B4" s="1" t="s">
        <v>26</v>
      </c>
      <c r="C4" s="21" t="s">
        <v>7</v>
      </c>
      <c r="D4" s="21">
        <v>120</v>
      </c>
      <c r="E4" s="22"/>
      <c r="F4" s="30">
        <f t="shared" ref="F4:F10" si="0">D4*E4</f>
        <v>0</v>
      </c>
    </row>
    <row r="5" spans="1:9" ht="15.6" customHeight="1" x14ac:dyDescent="0.25">
      <c r="A5" s="29">
        <v>2</v>
      </c>
      <c r="B5" s="1" t="s">
        <v>29</v>
      </c>
      <c r="C5" s="21" t="s">
        <v>6</v>
      </c>
      <c r="D5" s="21">
        <v>5</v>
      </c>
      <c r="E5" s="22"/>
      <c r="F5" s="30">
        <f t="shared" si="0"/>
        <v>0</v>
      </c>
    </row>
    <row r="6" spans="1:9" ht="32.450000000000003" customHeight="1" x14ac:dyDescent="0.25">
      <c r="A6" s="29">
        <v>3</v>
      </c>
      <c r="B6" s="1" t="s">
        <v>32</v>
      </c>
      <c r="C6" s="21" t="s">
        <v>8</v>
      </c>
      <c r="D6" s="21">
        <v>23</v>
      </c>
      <c r="E6" s="22"/>
      <c r="F6" s="30">
        <f t="shared" si="0"/>
        <v>0</v>
      </c>
    </row>
    <row r="7" spans="1:9" ht="59.45" customHeight="1" x14ac:dyDescent="0.25">
      <c r="A7" s="29">
        <v>4</v>
      </c>
      <c r="B7" s="1" t="s">
        <v>27</v>
      </c>
      <c r="C7" s="23" t="s">
        <v>11</v>
      </c>
      <c r="D7" s="23">
        <v>31</v>
      </c>
      <c r="E7" s="24"/>
      <c r="F7" s="30">
        <f t="shared" si="0"/>
        <v>0</v>
      </c>
    </row>
    <row r="8" spans="1:9" ht="72" customHeight="1" x14ac:dyDescent="0.25">
      <c r="A8" s="29">
        <v>5</v>
      </c>
      <c r="B8" s="1" t="s">
        <v>28</v>
      </c>
      <c r="C8" s="23" t="s">
        <v>7</v>
      </c>
      <c r="D8" s="23">
        <v>42</v>
      </c>
      <c r="E8" s="24"/>
      <c r="F8" s="30">
        <f t="shared" si="0"/>
        <v>0</v>
      </c>
    </row>
    <row r="9" spans="1:9" ht="15.6" customHeight="1" x14ac:dyDescent="0.25">
      <c r="A9" s="29">
        <v>6</v>
      </c>
      <c r="B9" s="1" t="s">
        <v>22</v>
      </c>
      <c r="C9" s="23" t="s">
        <v>6</v>
      </c>
      <c r="D9" s="23">
        <v>2</v>
      </c>
      <c r="E9" s="24"/>
      <c r="F9" s="31">
        <f t="shared" si="0"/>
        <v>0</v>
      </c>
    </row>
    <row r="10" spans="1:9" ht="15.6" customHeight="1" x14ac:dyDescent="0.25">
      <c r="A10" s="29">
        <v>7</v>
      </c>
      <c r="B10" s="1" t="s">
        <v>23</v>
      </c>
      <c r="C10" s="23" t="s">
        <v>6</v>
      </c>
      <c r="D10" s="23">
        <v>2</v>
      </c>
      <c r="E10" s="24"/>
      <c r="F10" s="31">
        <f t="shared" si="0"/>
        <v>0</v>
      </c>
    </row>
    <row r="11" spans="1:9" ht="14.45" customHeight="1" x14ac:dyDescent="0.25">
      <c r="A11" s="59" t="s">
        <v>14</v>
      </c>
      <c r="B11" s="60"/>
      <c r="C11" s="60"/>
      <c r="D11" s="60"/>
      <c r="E11" s="61"/>
      <c r="F11" s="37">
        <f>SUM(F4:F10)</f>
        <v>0</v>
      </c>
      <c r="I11" s="32"/>
    </row>
    <row r="12" spans="1:9" ht="13.9" customHeight="1" thickBot="1" x14ac:dyDescent="0.3">
      <c r="A12" s="62" t="s">
        <v>15</v>
      </c>
      <c r="B12" s="63"/>
      <c r="C12" s="63"/>
      <c r="D12" s="63"/>
      <c r="E12" s="63"/>
      <c r="F12" s="43">
        <f>F11*1.23</f>
        <v>0</v>
      </c>
    </row>
    <row r="13" spans="1:9" ht="16.149999999999999" customHeight="1" x14ac:dyDescent="0.25">
      <c r="A13" s="38" t="s">
        <v>13</v>
      </c>
      <c r="B13" s="39" t="s">
        <v>9</v>
      </c>
      <c r="C13" s="40"/>
      <c r="D13" s="41"/>
      <c r="E13" s="41"/>
      <c r="F13" s="42"/>
    </row>
    <row r="14" spans="1:9" ht="29.45" customHeight="1" x14ac:dyDescent="0.25">
      <c r="A14" s="9">
        <v>1</v>
      </c>
      <c r="B14" s="1" t="s">
        <v>24</v>
      </c>
      <c r="C14" s="2" t="s">
        <v>8</v>
      </c>
      <c r="D14" s="2">
        <v>30.8</v>
      </c>
      <c r="E14" s="3"/>
      <c r="F14" s="10">
        <f t="shared" ref="F14:F20" si="1">D14*E14</f>
        <v>0</v>
      </c>
    </row>
    <row r="15" spans="1:9" ht="112.9" customHeight="1" x14ac:dyDescent="0.25">
      <c r="A15" s="9">
        <v>2</v>
      </c>
      <c r="B15" s="1" t="s">
        <v>33</v>
      </c>
      <c r="C15" s="2" t="s">
        <v>6</v>
      </c>
      <c r="D15" s="2">
        <v>4</v>
      </c>
      <c r="E15" s="3"/>
      <c r="F15" s="10">
        <f t="shared" si="1"/>
        <v>0</v>
      </c>
    </row>
    <row r="16" spans="1:9" ht="29.45" customHeight="1" x14ac:dyDescent="0.25">
      <c r="A16" s="9">
        <v>3</v>
      </c>
      <c r="B16" s="1" t="s">
        <v>34</v>
      </c>
      <c r="C16" s="2" t="s">
        <v>6</v>
      </c>
      <c r="D16" s="2">
        <v>88</v>
      </c>
      <c r="E16" s="3"/>
      <c r="F16" s="10">
        <f t="shared" si="1"/>
        <v>0</v>
      </c>
    </row>
    <row r="17" spans="1:6" ht="29.45" customHeight="1" x14ac:dyDescent="0.25">
      <c r="A17" s="9">
        <v>4</v>
      </c>
      <c r="B17" s="1" t="s">
        <v>37</v>
      </c>
      <c r="C17" s="2" t="s">
        <v>6</v>
      </c>
      <c r="D17" s="2">
        <v>60</v>
      </c>
      <c r="E17" s="3"/>
      <c r="F17" s="10">
        <f t="shared" ref="F17:F19" si="2">D17*E17</f>
        <v>0</v>
      </c>
    </row>
    <row r="18" spans="1:6" ht="40.5" customHeight="1" x14ac:dyDescent="0.25">
      <c r="A18" s="9">
        <v>5</v>
      </c>
      <c r="B18" s="1" t="s">
        <v>36</v>
      </c>
      <c r="C18" s="2" t="s">
        <v>6</v>
      </c>
      <c r="D18" s="2">
        <v>16</v>
      </c>
      <c r="E18" s="3"/>
      <c r="F18" s="10">
        <f t="shared" si="2"/>
        <v>0</v>
      </c>
    </row>
    <row r="19" spans="1:6" ht="16.149999999999999" customHeight="1" x14ac:dyDescent="0.25">
      <c r="A19" s="9">
        <v>6</v>
      </c>
      <c r="B19" s="1" t="s">
        <v>31</v>
      </c>
      <c r="C19" s="2" t="s">
        <v>6</v>
      </c>
      <c r="D19" s="2">
        <v>650</v>
      </c>
      <c r="E19" s="3"/>
      <c r="F19" s="10">
        <f t="shared" si="2"/>
        <v>0</v>
      </c>
    </row>
    <row r="20" spans="1:6" ht="25.5" x14ac:dyDescent="0.25">
      <c r="A20" s="9">
        <v>7</v>
      </c>
      <c r="B20" s="4" t="s">
        <v>25</v>
      </c>
      <c r="C20" s="2" t="s">
        <v>7</v>
      </c>
      <c r="D20" s="2">
        <v>77</v>
      </c>
      <c r="E20" s="3"/>
      <c r="F20" s="10">
        <f t="shared" si="1"/>
        <v>0</v>
      </c>
    </row>
    <row r="21" spans="1:6" x14ac:dyDescent="0.25">
      <c r="A21" s="11"/>
      <c r="B21" s="25" t="s">
        <v>21</v>
      </c>
      <c r="C21" s="8"/>
      <c r="D21" s="8"/>
      <c r="E21" s="7"/>
      <c r="F21" s="26"/>
    </row>
    <row r="22" spans="1:6" ht="25.5" x14ac:dyDescent="0.25">
      <c r="A22" s="44">
        <v>8</v>
      </c>
      <c r="B22" s="1" t="s">
        <v>30</v>
      </c>
      <c r="C22" s="2" t="s">
        <v>6</v>
      </c>
      <c r="D22" s="2">
        <v>4</v>
      </c>
      <c r="E22" s="3"/>
      <c r="F22" s="10">
        <f>D22*E22</f>
        <v>0</v>
      </c>
    </row>
    <row r="23" spans="1:6" ht="25.5" x14ac:dyDescent="0.25">
      <c r="A23" s="12">
        <v>9</v>
      </c>
      <c r="B23" s="13" t="s">
        <v>20</v>
      </c>
      <c r="C23" s="5" t="s">
        <v>7</v>
      </c>
      <c r="D23" s="5">
        <v>73</v>
      </c>
      <c r="E23" s="6"/>
      <c r="F23" s="14">
        <f>D23*E23</f>
        <v>0</v>
      </c>
    </row>
    <row r="24" spans="1:6" x14ac:dyDescent="0.25">
      <c r="A24" s="48" t="s">
        <v>16</v>
      </c>
      <c r="B24" s="49"/>
      <c r="C24" s="49"/>
      <c r="D24" s="49"/>
      <c r="E24" s="49"/>
      <c r="F24" s="35">
        <f>SUM(F14:F23)</f>
        <v>0</v>
      </c>
    </row>
    <row r="25" spans="1:6" ht="15.75" thickBot="1" x14ac:dyDescent="0.3">
      <c r="A25" s="50" t="s">
        <v>17</v>
      </c>
      <c r="B25" s="51"/>
      <c r="C25" s="51"/>
      <c r="D25" s="51"/>
      <c r="E25" s="52"/>
      <c r="F25" s="33">
        <f>F24*1.08</f>
        <v>0</v>
      </c>
    </row>
    <row r="26" spans="1:6" ht="15.75" thickBot="1" x14ac:dyDescent="0.3">
      <c r="A26" s="56" t="s">
        <v>19</v>
      </c>
      <c r="B26" s="57"/>
      <c r="C26" s="57"/>
      <c r="D26" s="57"/>
      <c r="E26" s="58"/>
      <c r="F26" s="36">
        <f>F11+F24</f>
        <v>0</v>
      </c>
    </row>
    <row r="27" spans="1:6" ht="15.75" thickBot="1" x14ac:dyDescent="0.3">
      <c r="A27" s="53" t="s">
        <v>18</v>
      </c>
      <c r="B27" s="54"/>
      <c r="C27" s="54"/>
      <c r="D27" s="54"/>
      <c r="E27" s="55"/>
      <c r="F27" s="34">
        <f>F12+F25</f>
        <v>0</v>
      </c>
    </row>
    <row r="28" spans="1:6" x14ac:dyDescent="0.25">
      <c r="F28" s="32"/>
    </row>
  </sheetData>
  <mergeCells count="7">
    <mergeCell ref="A1:F1"/>
    <mergeCell ref="A24:E24"/>
    <mergeCell ref="A25:E25"/>
    <mergeCell ref="A27:E27"/>
    <mergeCell ref="A26:E26"/>
    <mergeCell ref="A11:E11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2018-07-19T12:44:31Z</dcterms:modified>
</cp:coreProperties>
</file>