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21" i="1" l="1"/>
  <c r="D24" i="1" s="1"/>
  <c r="G18" i="1"/>
  <c r="D23" i="1" s="1"/>
  <c r="G9" i="1"/>
  <c r="D12" i="1" s="1"/>
  <c r="G6" i="1"/>
  <c r="D11" i="1" s="1"/>
  <c r="G24" i="1" l="1"/>
  <c r="G12" i="1"/>
  <c r="G23" i="1"/>
  <c r="D25" i="1"/>
  <c r="G25" i="1" l="1"/>
  <c r="G11" i="1"/>
  <c r="D13" i="1"/>
  <c r="D30" i="1" s="1"/>
  <c r="G30" i="1" s="1"/>
  <c r="G13" i="1" l="1"/>
</calcChain>
</file>

<file path=xl/sharedStrings.xml><?xml version="1.0" encoding="utf-8"?>
<sst xmlns="http://schemas.openxmlformats.org/spreadsheetml/2006/main" count="73" uniqueCount="40">
  <si>
    <t>Lp.</t>
  </si>
  <si>
    <t xml:space="preserve">jednostka miary </t>
  </si>
  <si>
    <t xml:space="preserve">cena jednostkowa netto </t>
  </si>
  <si>
    <t>ilość jednostek w rejonie</t>
  </si>
  <si>
    <t>wartość netto [zł]</t>
  </si>
  <si>
    <t>Opis/wyszczególnienie robót</t>
  </si>
  <si>
    <t>planowana ilość jednostek w rejonie</t>
  </si>
  <si>
    <t>ar</t>
  </si>
  <si>
    <t>B.</t>
  </si>
  <si>
    <t>A.</t>
  </si>
  <si>
    <t>brutto</t>
  </si>
  <si>
    <t>netto</t>
  </si>
  <si>
    <t>Koszenie podstawowe w ciągu jednego roku kalendarzowego</t>
  </si>
  <si>
    <t>Koszenie interwencyjne w ciągu jednego roku kalendarzowego</t>
  </si>
  <si>
    <t xml:space="preserve">brutto </t>
  </si>
  <si>
    <t xml:space="preserve">netto      </t>
  </si>
  <si>
    <t xml:space="preserve">netto       </t>
  </si>
  <si>
    <t>cena jednostkowa netto za cały sezon</t>
  </si>
  <si>
    <t>A</t>
  </si>
  <si>
    <t>B</t>
  </si>
  <si>
    <t xml:space="preserve">Wartość prac podstawowych w roku 2018 </t>
  </si>
  <si>
    <t xml:space="preserve">Wartość prac interwencyjnych w roku 2018 </t>
  </si>
  <si>
    <t xml:space="preserve">Koszenie interwencyjne terenów </t>
  </si>
  <si>
    <t>Koszenie podstawowe  w cześci  roku kalendarzowego</t>
  </si>
  <si>
    <t>Koszenie interwencyjne w czeęści  roku kalendarzowego</t>
  </si>
  <si>
    <t>Wartość prac podstawowych w roku 2019</t>
  </si>
  <si>
    <t>Wartość prac interwencyjnych w roku 2019</t>
  </si>
  <si>
    <t>Podsumowanie kosztorysu dla całości  zadania w 2018 r. i 2019 r.  dla rejonu 4B</t>
  </si>
  <si>
    <t xml:space="preserve">Suma prac w 2018 i 2019 r. </t>
  </si>
  <si>
    <t>Suma prac w roku 2019</t>
  </si>
  <si>
    <t>Podsumowanie kosztorysu w roku 2019</t>
  </si>
  <si>
    <t xml:space="preserve">Podsumowanie kosztorysu w roku 2018 </t>
  </si>
  <si>
    <t>Suma prac w roku 2018</t>
  </si>
  <si>
    <t xml:space="preserve">Oferta dla rejonu 4B - 2018 rok -  część sezonu </t>
  </si>
  <si>
    <t xml:space="preserve">Oferta dla rejonu 4B koszenie w 2019 r. </t>
  </si>
  <si>
    <t xml:space="preserve">          załącznik nr 1 do SIWZ</t>
  </si>
  <si>
    <t>Koszenie terenów zieleni i poboczy wysokim standardzie w okresie od 10 sierpnia 2018 r. do 15 października 2018 r.</t>
  </si>
  <si>
    <t>Koszenie terenów zieleni i poboczy wysokim standardzie w okresie od 15 kwietnia 2019 r. do 15 października 2019 .</t>
  </si>
  <si>
    <t xml:space="preserve">Koszenie terenów zieleni i poboczy w pasach drogowych miasta Poznania 
wraz z wygrabieniem i wywozem pokosu na terenie części dzielnicy GRUNWALD – Rejon 4B, w okresie od 10 sierpnia 2018 r. do 30.11.2019 r.
</t>
  </si>
  <si>
    <t>PRZEDMIAR ROBÓT-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</si>
</sst>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vertical="center"/>
    </xf>
    <xf numFmtId="2" fontId="1" fillId="0" borderId="8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0" fontId="1" fillId="0" borderId="9" xfId="0" applyFont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horizontal="right" vertical="top"/>
    </xf>
    <xf numFmtId="2" fontId="6" fillId="2" borderId="6" xfId="0" applyNumberFormat="1" applyFont="1" applyFill="1" applyBorder="1" applyAlignment="1">
      <alignment horizontal="right" vertical="top"/>
    </xf>
    <xf numFmtId="0" fontId="6" fillId="2" borderId="11" xfId="0" applyFont="1" applyFill="1" applyBorder="1" applyAlignment="1">
      <alignment horizontal="right" vertical="top"/>
    </xf>
    <xf numFmtId="0" fontId="1" fillId="0" borderId="12" xfId="0" applyFont="1" applyBorder="1" applyAlignment="1">
      <alignment horizontal="center" vertical="top"/>
    </xf>
    <xf numFmtId="2" fontId="1" fillId="0" borderId="13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center" vertical="top"/>
    </xf>
    <xf numFmtId="2" fontId="1" fillId="0" borderId="15" xfId="0" applyNumberFormat="1" applyFont="1" applyBorder="1" applyAlignment="1">
      <alignment horizontal="right" vertical="top"/>
    </xf>
    <xf numFmtId="0" fontId="3" fillId="3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2" fontId="1" fillId="3" borderId="2" xfId="0" applyNumberFormat="1" applyFont="1" applyFill="1" applyBorder="1" applyAlignment="1">
      <alignment horizontal="right" vertical="top"/>
    </xf>
    <xf numFmtId="0" fontId="1" fillId="0" borderId="9" xfId="0" applyFont="1" applyBorder="1"/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horizontal="right" vertical="top" wrapText="1"/>
    </xf>
    <xf numFmtId="2" fontId="1" fillId="0" borderId="9" xfId="0" applyNumberFormat="1" applyFont="1" applyBorder="1" applyAlignment="1">
      <alignment horizontal="right" vertical="top"/>
    </xf>
    <xf numFmtId="2" fontId="1" fillId="3" borderId="9" xfId="0" applyNumberFormat="1" applyFont="1" applyFill="1" applyBorder="1" applyAlignment="1">
      <alignment horizontal="right" vertical="top"/>
    </xf>
    <xf numFmtId="0" fontId="1" fillId="4" borderId="19" xfId="0" applyFont="1" applyFill="1" applyBorder="1" applyAlignment="1">
      <alignment horizontal="right" vertical="top" wrapText="1"/>
    </xf>
    <xf numFmtId="2" fontId="1" fillId="4" borderId="5" xfId="0" applyNumberFormat="1" applyFont="1" applyFill="1" applyBorder="1"/>
    <xf numFmtId="2" fontId="1" fillId="4" borderId="6" xfId="0" applyNumberFormat="1" applyFont="1" applyFill="1" applyBorder="1"/>
    <xf numFmtId="2" fontId="1" fillId="0" borderId="3" xfId="0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horizontal="right" vertical="center" wrapText="1"/>
    </xf>
    <xf numFmtId="2" fontId="1" fillId="4" borderId="30" xfId="0" applyNumberFormat="1" applyFont="1" applyFill="1" applyBorder="1" applyAlignment="1">
      <alignment vertical="center"/>
    </xf>
    <xf numFmtId="2" fontId="1" fillId="4" borderId="31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right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4" borderId="3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3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5" xfId="0" applyBorder="1" applyAlignment="1">
      <alignment horizontal="center"/>
    </xf>
    <xf numFmtId="164" fontId="1" fillId="0" borderId="22" xfId="0" applyNumberFormat="1" applyFont="1" applyFill="1" applyBorder="1" applyAlignment="1">
      <alignment horizontal="center" vertical="top"/>
    </xf>
    <xf numFmtId="164" fontId="1" fillId="0" borderId="23" xfId="0" applyNumberFormat="1" applyFont="1" applyFill="1" applyBorder="1" applyAlignment="1">
      <alignment horizontal="center" vertical="top"/>
    </xf>
    <xf numFmtId="0" fontId="3" fillId="0" borderId="2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6" fillId="4" borderId="20" xfId="0" applyFont="1" applyFill="1" applyBorder="1" applyAlignment="1">
      <alignment horizontal="right" vertical="top"/>
    </xf>
    <xf numFmtId="0" fontId="6" fillId="4" borderId="6" xfId="0" applyFont="1" applyFill="1" applyBorder="1" applyAlignment="1">
      <alignment horizontal="right" vertical="top"/>
    </xf>
    <xf numFmtId="0" fontId="1" fillId="4" borderId="1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5" fillId="0" borderId="2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130" zoomScaleNormal="150" workbookViewId="0">
      <selection activeCell="G1" sqref="G1"/>
    </sheetView>
  </sheetViews>
  <sheetFormatPr defaultRowHeight="15" x14ac:dyDescent="0.25"/>
  <cols>
    <col min="1" max="1" width="4.85546875" customWidth="1"/>
    <col min="2" max="2" width="40.5703125" customWidth="1"/>
    <col min="3" max="3" width="7.7109375" customWidth="1"/>
    <col min="4" max="4" width="9.85546875" customWidth="1"/>
    <col min="5" max="5" width="7.85546875" customWidth="1"/>
    <col min="6" max="6" width="4.42578125" customWidth="1"/>
    <col min="7" max="7" width="11.140625" customWidth="1"/>
    <col min="9" max="9" width="9.28515625" bestFit="1" customWidth="1"/>
  </cols>
  <sheetData>
    <row r="1" spans="1:8" ht="15.75" thickBot="1" x14ac:dyDescent="0.3">
      <c r="B1" t="s">
        <v>39</v>
      </c>
      <c r="C1" t="s">
        <v>35</v>
      </c>
    </row>
    <row r="2" spans="1:8" ht="63" customHeight="1" thickBot="1" x14ac:dyDescent="0.3">
      <c r="A2" s="83" t="s">
        <v>38</v>
      </c>
      <c r="B2" s="70"/>
      <c r="C2" s="70"/>
      <c r="D2" s="70"/>
      <c r="E2" s="70"/>
      <c r="F2" s="70"/>
      <c r="G2" s="71"/>
    </row>
    <row r="3" spans="1:8" ht="14.25" customHeight="1" thickBot="1" x14ac:dyDescent="0.3">
      <c r="A3" s="72" t="s">
        <v>33</v>
      </c>
      <c r="B3" s="73"/>
      <c r="C3" s="73"/>
      <c r="D3" s="73"/>
      <c r="E3" s="73"/>
      <c r="F3" s="73"/>
      <c r="G3" s="74"/>
    </row>
    <row r="4" spans="1:8" ht="48.75" thickBot="1" x14ac:dyDescent="0.3">
      <c r="A4" s="5" t="s">
        <v>0</v>
      </c>
      <c r="B4" s="7" t="s">
        <v>5</v>
      </c>
      <c r="C4" s="17" t="s">
        <v>1</v>
      </c>
      <c r="D4" s="17" t="s">
        <v>17</v>
      </c>
      <c r="E4" s="75" t="s">
        <v>3</v>
      </c>
      <c r="F4" s="76"/>
      <c r="G4" s="18" t="s">
        <v>4</v>
      </c>
    </row>
    <row r="5" spans="1:8" ht="13.5" customHeight="1" thickBot="1" x14ac:dyDescent="0.3">
      <c r="A5" s="16" t="s">
        <v>9</v>
      </c>
      <c r="B5" s="60" t="s">
        <v>23</v>
      </c>
      <c r="C5" s="61"/>
      <c r="D5" s="61"/>
      <c r="E5" s="61"/>
      <c r="F5" s="61"/>
      <c r="G5" s="62"/>
    </row>
    <row r="6" spans="1:8" ht="39.75" customHeight="1" thickBot="1" x14ac:dyDescent="0.3">
      <c r="A6" s="12">
        <v>1</v>
      </c>
      <c r="B6" s="8" t="s">
        <v>36</v>
      </c>
      <c r="C6" s="2" t="s">
        <v>7</v>
      </c>
      <c r="D6" s="37">
        <v>0</v>
      </c>
      <c r="E6" s="54">
        <v>2947.5</v>
      </c>
      <c r="F6" s="55"/>
      <c r="G6" s="13">
        <f>D6*E6</f>
        <v>0</v>
      </c>
    </row>
    <row r="7" spans="1:8" ht="13.5" customHeight="1" thickBot="1" x14ac:dyDescent="0.3">
      <c r="A7" s="22" t="s">
        <v>8</v>
      </c>
      <c r="B7" s="56" t="s">
        <v>24</v>
      </c>
      <c r="C7" s="57"/>
      <c r="D7" s="57"/>
      <c r="E7" s="57"/>
      <c r="F7" s="57"/>
      <c r="G7" s="4"/>
    </row>
    <row r="8" spans="1:8" ht="41.25" customHeight="1" x14ac:dyDescent="0.25">
      <c r="A8" s="23" t="s">
        <v>0</v>
      </c>
      <c r="B8" s="7" t="s">
        <v>5</v>
      </c>
      <c r="C8" s="17" t="s">
        <v>1</v>
      </c>
      <c r="D8" s="19" t="s">
        <v>2</v>
      </c>
      <c r="E8" s="63" t="s">
        <v>6</v>
      </c>
      <c r="F8" s="64"/>
      <c r="G8" s="20" t="s">
        <v>4</v>
      </c>
    </row>
    <row r="9" spans="1:8" ht="15" customHeight="1" thickBot="1" x14ac:dyDescent="0.3">
      <c r="A9" s="14">
        <v>1</v>
      </c>
      <c r="B9" s="3" t="s">
        <v>22</v>
      </c>
      <c r="C9" s="1" t="s">
        <v>7</v>
      </c>
      <c r="D9" s="6">
        <v>0</v>
      </c>
      <c r="E9" s="65">
        <v>200</v>
      </c>
      <c r="F9" s="66"/>
      <c r="G9" s="15">
        <f>D9*E9</f>
        <v>0</v>
      </c>
    </row>
    <row r="10" spans="1:8" ht="15.75" thickBot="1" x14ac:dyDescent="0.3">
      <c r="A10" s="50" t="s">
        <v>31</v>
      </c>
      <c r="B10" s="51"/>
      <c r="C10" s="51"/>
      <c r="D10" s="51"/>
      <c r="E10" s="51"/>
      <c r="F10" s="51"/>
      <c r="G10" s="52"/>
    </row>
    <row r="11" spans="1:8" x14ac:dyDescent="0.25">
      <c r="A11" s="29" t="s">
        <v>18</v>
      </c>
      <c r="B11" s="30" t="s">
        <v>20</v>
      </c>
      <c r="C11" s="31" t="s">
        <v>15</v>
      </c>
      <c r="D11" s="32">
        <f>G6</f>
        <v>0</v>
      </c>
      <c r="E11" s="43" t="s">
        <v>14</v>
      </c>
      <c r="F11" s="44"/>
      <c r="G11" s="33">
        <f>D11*1.08</f>
        <v>0</v>
      </c>
    </row>
    <row r="12" spans="1:8" ht="15.75" thickBot="1" x14ac:dyDescent="0.3">
      <c r="A12" s="24" t="s">
        <v>19</v>
      </c>
      <c r="B12" s="25" t="s">
        <v>21</v>
      </c>
      <c r="C12" s="26" t="s">
        <v>16</v>
      </c>
      <c r="D12" s="27">
        <f>G9</f>
        <v>0</v>
      </c>
      <c r="E12" s="67" t="s">
        <v>14</v>
      </c>
      <c r="F12" s="68"/>
      <c r="G12" s="28">
        <f>D12*1.08</f>
        <v>0</v>
      </c>
    </row>
    <row r="13" spans="1:8" ht="16.5" customHeight="1" thickBot="1" x14ac:dyDescent="0.3">
      <c r="A13" s="46" t="s">
        <v>32</v>
      </c>
      <c r="B13" s="47"/>
      <c r="C13" s="38" t="s">
        <v>16</v>
      </c>
      <c r="D13" s="39">
        <f>SUM(D11:D12)</f>
        <v>0</v>
      </c>
      <c r="E13" s="45" t="s">
        <v>14</v>
      </c>
      <c r="F13" s="45"/>
      <c r="G13" s="40">
        <f>SUM(G11:G12)</f>
        <v>0</v>
      </c>
    </row>
    <row r="14" spans="1:8" ht="15.75" customHeight="1" x14ac:dyDescent="0.25">
      <c r="A14" s="21"/>
      <c r="B14" s="21"/>
      <c r="C14" s="21"/>
      <c r="D14" s="21"/>
      <c r="E14" s="21"/>
      <c r="F14" s="21"/>
      <c r="G14" s="21"/>
    </row>
    <row r="15" spans="1:8" ht="16.5" customHeight="1" x14ac:dyDescent="0.25">
      <c r="A15" s="69" t="s">
        <v>34</v>
      </c>
      <c r="B15" s="69"/>
      <c r="C15" s="69"/>
      <c r="D15" s="69"/>
      <c r="E15" s="69"/>
      <c r="F15" s="69"/>
      <c r="G15" s="69"/>
      <c r="H15" s="21"/>
    </row>
    <row r="16" spans="1:8" ht="16.5" customHeight="1" thickBot="1" x14ac:dyDescent="0.3">
      <c r="A16" s="5" t="s">
        <v>0</v>
      </c>
      <c r="B16" s="7" t="s">
        <v>5</v>
      </c>
      <c r="C16" s="17" t="s">
        <v>1</v>
      </c>
      <c r="D16" s="17" t="s">
        <v>17</v>
      </c>
      <c r="E16" s="58" t="s">
        <v>3</v>
      </c>
      <c r="F16" s="59"/>
      <c r="G16" s="18" t="s">
        <v>4</v>
      </c>
    </row>
    <row r="17" spans="1:8" ht="15.75" thickBot="1" x14ac:dyDescent="0.3">
      <c r="A17" s="16" t="s">
        <v>9</v>
      </c>
      <c r="B17" s="60" t="s">
        <v>12</v>
      </c>
      <c r="C17" s="61"/>
      <c r="D17" s="61"/>
      <c r="E17" s="61"/>
      <c r="F17" s="61"/>
      <c r="G17" s="62"/>
    </row>
    <row r="18" spans="1:8" ht="45" customHeight="1" thickBot="1" x14ac:dyDescent="0.3">
      <c r="A18" s="12">
        <v>1</v>
      </c>
      <c r="B18" s="8" t="s">
        <v>37</v>
      </c>
      <c r="C18" s="2" t="s">
        <v>7</v>
      </c>
      <c r="D18" s="37">
        <v>0</v>
      </c>
      <c r="E18" s="54">
        <v>2947.5</v>
      </c>
      <c r="F18" s="55"/>
      <c r="G18" s="13">
        <f>D18*E18</f>
        <v>0</v>
      </c>
      <c r="H18" s="21"/>
    </row>
    <row r="19" spans="1:8" ht="15" customHeight="1" thickBot="1" x14ac:dyDescent="0.3">
      <c r="A19" s="22" t="s">
        <v>8</v>
      </c>
      <c r="B19" s="56" t="s">
        <v>13</v>
      </c>
      <c r="C19" s="57"/>
      <c r="D19" s="57"/>
      <c r="E19" s="57"/>
      <c r="F19" s="57"/>
      <c r="G19" s="4"/>
    </row>
    <row r="20" spans="1:8" ht="36" x14ac:dyDescent="0.25">
      <c r="A20" s="23" t="s">
        <v>0</v>
      </c>
      <c r="B20" s="7" t="s">
        <v>5</v>
      </c>
      <c r="C20" s="17" t="s">
        <v>1</v>
      </c>
      <c r="D20" s="19" t="s">
        <v>2</v>
      </c>
      <c r="E20" s="63" t="s">
        <v>6</v>
      </c>
      <c r="F20" s="64"/>
      <c r="G20" s="20" t="s">
        <v>4</v>
      </c>
    </row>
    <row r="21" spans="1:8" ht="15.75" customHeight="1" thickBot="1" x14ac:dyDescent="0.3">
      <c r="A21" s="14">
        <v>1</v>
      </c>
      <c r="B21" s="3" t="s">
        <v>22</v>
      </c>
      <c r="C21" s="1" t="s">
        <v>7</v>
      </c>
      <c r="D21" s="6">
        <v>0</v>
      </c>
      <c r="E21" s="65">
        <v>200</v>
      </c>
      <c r="F21" s="66"/>
      <c r="G21" s="15">
        <f>D21*E21</f>
        <v>0</v>
      </c>
    </row>
    <row r="22" spans="1:8" ht="15.75" thickBot="1" x14ac:dyDescent="0.3">
      <c r="A22" s="50" t="s">
        <v>30</v>
      </c>
      <c r="B22" s="51"/>
      <c r="C22" s="51"/>
      <c r="D22" s="51"/>
      <c r="E22" s="51"/>
      <c r="F22" s="51"/>
      <c r="G22" s="52"/>
    </row>
    <row r="23" spans="1:8" x14ac:dyDescent="0.25">
      <c r="A23" s="29" t="s">
        <v>18</v>
      </c>
      <c r="B23" s="30" t="s">
        <v>25</v>
      </c>
      <c r="C23" s="31" t="s">
        <v>15</v>
      </c>
      <c r="D23" s="32">
        <f>G18</f>
        <v>0</v>
      </c>
      <c r="E23" s="43" t="s">
        <v>14</v>
      </c>
      <c r="F23" s="44"/>
      <c r="G23" s="33">
        <f>D23*1.08</f>
        <v>0</v>
      </c>
    </row>
    <row r="24" spans="1:8" ht="15.75" thickBot="1" x14ac:dyDescent="0.3">
      <c r="A24" s="24" t="s">
        <v>19</v>
      </c>
      <c r="B24" s="25" t="s">
        <v>26</v>
      </c>
      <c r="C24" s="26" t="s">
        <v>16</v>
      </c>
      <c r="D24" s="27">
        <f>G21</f>
        <v>0</v>
      </c>
      <c r="E24" s="77" t="s">
        <v>14</v>
      </c>
      <c r="F24" s="78"/>
      <c r="G24" s="28">
        <f>D24*1.08</f>
        <v>0</v>
      </c>
    </row>
    <row r="25" spans="1:8" ht="15.75" thickBot="1" x14ac:dyDescent="0.3">
      <c r="A25" s="79" t="s">
        <v>29</v>
      </c>
      <c r="B25" s="80"/>
      <c r="C25" s="34" t="s">
        <v>16</v>
      </c>
      <c r="D25" s="35">
        <f>SUM(D23:D24)</f>
        <v>0</v>
      </c>
      <c r="E25" s="81" t="s">
        <v>14</v>
      </c>
      <c r="F25" s="82"/>
      <c r="G25" s="36">
        <f>SUM(G23:G24)</f>
        <v>0</v>
      </c>
    </row>
    <row r="26" spans="1:8" ht="11.25" customHeight="1" x14ac:dyDescent="0.25"/>
    <row r="27" spans="1:8" ht="15.75" thickBot="1" x14ac:dyDescent="0.3"/>
    <row r="28" spans="1:8" ht="15.75" thickBot="1" x14ac:dyDescent="0.3">
      <c r="A28" s="53"/>
      <c r="B28" s="53"/>
      <c r="C28" s="53"/>
      <c r="D28" s="53"/>
      <c r="E28" s="53"/>
      <c r="F28" s="53"/>
      <c r="G28" s="53"/>
    </row>
    <row r="29" spans="1:8" ht="15.75" thickBot="1" x14ac:dyDescent="0.3">
      <c r="A29" s="50" t="s">
        <v>27</v>
      </c>
      <c r="B29" s="51"/>
      <c r="C29" s="51"/>
      <c r="D29" s="51"/>
      <c r="E29" s="51"/>
      <c r="F29" s="51"/>
      <c r="G29" s="52"/>
    </row>
    <row r="30" spans="1:8" ht="15.75" thickBot="1" x14ac:dyDescent="0.3">
      <c r="A30" s="41" t="s">
        <v>28</v>
      </c>
      <c r="B30" s="42"/>
      <c r="C30" s="11" t="s">
        <v>11</v>
      </c>
      <c r="D30" s="9">
        <f>D13+D25</f>
        <v>0</v>
      </c>
      <c r="E30" s="48" t="s">
        <v>10</v>
      </c>
      <c r="F30" s="49"/>
      <c r="G30" s="10">
        <f>D30*1.08</f>
        <v>0</v>
      </c>
    </row>
  </sheetData>
  <mergeCells count="29">
    <mergeCell ref="A22:G22"/>
    <mergeCell ref="E23:F23"/>
    <mergeCell ref="E24:F24"/>
    <mergeCell ref="A25:B25"/>
    <mergeCell ref="E25:F25"/>
    <mergeCell ref="A2:G2"/>
    <mergeCell ref="A3:G3"/>
    <mergeCell ref="A10:G10"/>
    <mergeCell ref="B7:F7"/>
    <mergeCell ref="E9:F9"/>
    <mergeCell ref="E8:F8"/>
    <mergeCell ref="E4:F4"/>
    <mergeCell ref="E6:F6"/>
    <mergeCell ref="B5:G5"/>
    <mergeCell ref="A30:B30"/>
    <mergeCell ref="E11:F11"/>
    <mergeCell ref="E13:F13"/>
    <mergeCell ref="A13:B13"/>
    <mergeCell ref="E30:F30"/>
    <mergeCell ref="A29:G29"/>
    <mergeCell ref="A28:G28"/>
    <mergeCell ref="E18:F18"/>
    <mergeCell ref="B19:F19"/>
    <mergeCell ref="E16:F16"/>
    <mergeCell ref="B17:G17"/>
    <mergeCell ref="E20:F20"/>
    <mergeCell ref="E21:F21"/>
    <mergeCell ref="E12:F12"/>
    <mergeCell ref="A15:G15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2018-02-01T11:46:32Z</cp:lastPrinted>
  <dcterms:created xsi:type="dcterms:W3CDTF">2006-09-22T13:37:51Z</dcterms:created>
  <dcterms:modified xsi:type="dcterms:W3CDTF">2018-06-29T07:15:37Z</dcterms:modified>
</cp:coreProperties>
</file>