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645" activeTab="0"/>
  </bookViews>
  <sheets>
    <sheet name="Przedmiar robót_oferta" sheetId="1" r:id="rId1"/>
  </sheets>
  <definedNames>
    <definedName name="_xlnm.Print_Titles" localSheetId="0">'Przedmiar robót_oferta'!$5:$6</definedName>
  </definedNames>
  <calcPr fullCalcOnLoad="1" fullPrecision="0"/>
</workbook>
</file>

<file path=xl/sharedStrings.xml><?xml version="1.0" encoding="utf-8"?>
<sst xmlns="http://schemas.openxmlformats.org/spreadsheetml/2006/main" count="444" uniqueCount="314">
  <si>
    <t/>
  </si>
  <si>
    <t>Lp</t>
  </si>
  <si>
    <t>Kod</t>
  </si>
  <si>
    <t>Opis</t>
  </si>
  <si>
    <t>Jm</t>
  </si>
  <si>
    <t>Ilość robót</t>
  </si>
  <si>
    <t>Cj roboty [PLN]</t>
  </si>
  <si>
    <t>Wartość [PLN]</t>
  </si>
  <si>
    <t>1</t>
  </si>
  <si>
    <t>2</t>
  </si>
  <si>
    <t>3</t>
  </si>
  <si>
    <t>4</t>
  </si>
  <si>
    <t>5</t>
  </si>
  <si>
    <t>6</t>
  </si>
  <si>
    <t>D-01.00.00</t>
  </si>
  <si>
    <t>I. ROBOTY PRZYGOTOWAWCZE</t>
  </si>
  <si>
    <t>1.1</t>
  </si>
  <si>
    <t>D-M-00.00.00</t>
  </si>
  <si>
    <t>Oznakowanie na czas robót</t>
  </si>
  <si>
    <t>1.1.1</t>
  </si>
  <si>
    <t>Kalkulacja indywidualna
D-M-00.00.00</t>
  </si>
  <si>
    <t>Oznakowanie na czas robót - ryczałt</t>
  </si>
  <si>
    <t>kpl.</t>
  </si>
  <si>
    <t>1.2</t>
  </si>
  <si>
    <t>D-01.01.01</t>
  </si>
  <si>
    <t>Odtworzenie trasy i punktów wysokościowych</t>
  </si>
  <si>
    <t>1.2.1</t>
  </si>
  <si>
    <t>Kalkulacja indywidualna
D-01.01.01</t>
  </si>
  <si>
    <t>1.3</t>
  </si>
  <si>
    <t>D-01.02.01</t>
  </si>
  <si>
    <t>Usunięcie drzew i krzewów</t>
  </si>
  <si>
    <t>1.3.1</t>
  </si>
  <si>
    <t>KNR 2-01 0103-0300
D-01.02.01</t>
  </si>
  <si>
    <t>Ścinanie piłą mechaniczną drzew o średnicy 26-35 cm.</t>
  </si>
  <si>
    <t>szt.</t>
  </si>
  <si>
    <t>1.3.2</t>
  </si>
  <si>
    <t>KNR 2-01 0105-0300
D-01.02.01</t>
  </si>
  <si>
    <t>Mechaniczne karczowanie pni o średnicy 26-35 cm.</t>
  </si>
  <si>
    <t>1.3.3</t>
  </si>
  <si>
    <t>KNR 2-01 0103-0400
D-01.02.01</t>
  </si>
  <si>
    <t>Ścinanie piłą mechaniczną drzew o średnicy 36-45 cm.</t>
  </si>
  <si>
    <t>1.3.4</t>
  </si>
  <si>
    <t>KNR 2-01 0105-0400
D-01.02.01</t>
  </si>
  <si>
    <t>Mechaniczne karczowanie pni o średnicy 35-45 cm.</t>
  </si>
  <si>
    <t>1.3.5</t>
  </si>
  <si>
    <t>KNR 2-01 0110-0100
D-01.02.01</t>
  </si>
  <si>
    <t>Wywożenie dłużyc.Transport na odległość do 2 km.</t>
  </si>
  <si>
    <t>m3</t>
  </si>
  <si>
    <t>1.3.6</t>
  </si>
  <si>
    <t>KNR 2-01 0110-0400
D-01.02.01</t>
  </si>
  <si>
    <t>1.3.7</t>
  </si>
  <si>
    <t>KNR 2-01 0110-0200
D-01.02.01</t>
  </si>
  <si>
    <t>Wywożenie karpiny.Transport na odległość do 2 km.</t>
  </si>
  <si>
    <t>m-p</t>
  </si>
  <si>
    <t>1.3.8</t>
  </si>
  <si>
    <t>KNR 2-01 0110-0500
D-01.02.01</t>
  </si>
  <si>
    <t>1.3.9</t>
  </si>
  <si>
    <t>KNR 2-01 0110-0300
D-01.02.01</t>
  </si>
  <si>
    <t>Wywożenie gałęzi.Transport na odległość do 2 km.</t>
  </si>
  <si>
    <t>1.3.10</t>
  </si>
  <si>
    <t>1.4</t>
  </si>
  <si>
    <t>D-01.02.04</t>
  </si>
  <si>
    <t>Rozbiórki elementów dróg</t>
  </si>
  <si>
    <t>1.4.1</t>
  </si>
  <si>
    <t>KNR 2-31 0815-0600
D-01.02.04</t>
  </si>
  <si>
    <t>Rozebranie chodników, wysepek przystankowych i przejść dla pieszych. Płyty betonowe o wymiarach 35x35x5 cm na podsypce cementowo-piaskowej</t>
  </si>
  <si>
    <t>m2</t>
  </si>
  <si>
    <t>1.4.2</t>
  </si>
  <si>
    <t>KNR 2-31 0811-0400
D-01.02.04</t>
  </si>
  <si>
    <t>Rozebranie nawierzchni z płyt drogowych betonowych z wypełnieniem spoin zaprawą cementową. Grubość płyt 15 cm (trylinka)</t>
  </si>
  <si>
    <t>1.4.3</t>
  </si>
  <si>
    <t>KNR 2-31 0813-0400
D-01.02.04</t>
  </si>
  <si>
    <t>Rozebranie krawężników betonowych o wymiarach 20x30 cm na podsypce cementowo-piaskowej</t>
  </si>
  <si>
    <t>m</t>
  </si>
  <si>
    <t>1.4.4</t>
  </si>
  <si>
    <t>KNR 2-31 0817-0400
D-01.02.04</t>
  </si>
  <si>
    <t>Rozebranie ścieków z elementów betonowych o grubości 10 cm na podsypce cementowo-piaskowej ANALOGIA: rozbiórka ścieków przykrawężnikowych z 2 rzędów kostki bet.</t>
  </si>
  <si>
    <t>1.4.5</t>
  </si>
  <si>
    <t>KNR 2-31 0814-0200
D-01.02.04</t>
  </si>
  <si>
    <t>Rozebranie obrzeży trawnikowych o wymiarach 8x30 cm na podsypce piaskowej</t>
  </si>
  <si>
    <t>1.4.6</t>
  </si>
  <si>
    <t>KNR 2-31 0812-0300
D-01.02.04</t>
  </si>
  <si>
    <t>Rozebranie ław z betonu pod krawężniki</t>
  </si>
  <si>
    <t>1.4.7</t>
  </si>
  <si>
    <t>KNR 2-31 0818-0800
D-01.02.04</t>
  </si>
  <si>
    <t>Rozebranie słupków do znaków</t>
  </si>
  <si>
    <t>1.4.8</t>
  </si>
  <si>
    <t>KNR 2-31 0703-0300
D-01.02.04</t>
  </si>
  <si>
    <t>Zdjęcie tablic znaków drogowych - znaki zakazu, nakazu, ostrzegawcze, informacyjne</t>
  </si>
  <si>
    <t>1.4.9</t>
  </si>
  <si>
    <t>KNR 4-04 1103-0100
D-01.02.04</t>
  </si>
  <si>
    <t>Wywiezienie gruzu z terenu rozbiórki przy mechanicznym załadunku i wyładunku koparko-ładowarką samochodów samowyładowczych przez 3 samochody na zmianę roboczą</t>
  </si>
  <si>
    <t>1.4.10</t>
  </si>
  <si>
    <t>KNR 4-04 1103-0400
D-01.02.04</t>
  </si>
  <si>
    <t>Wywiezienie gruzu z terenu rozbiórki przy mechanicznym załadowaniu i wyładowaniu. Transport samochodem samowyładowczym na odległość 1 km</t>
  </si>
  <si>
    <t>1.4.11</t>
  </si>
  <si>
    <t>KNR 4-04 1103-0500
D-01.02.04</t>
  </si>
  <si>
    <t>D-04.00.00</t>
  </si>
  <si>
    <t>IV. PODBUDOWY</t>
  </si>
  <si>
    <t>2.1</t>
  </si>
  <si>
    <t>D-04.01.01</t>
  </si>
  <si>
    <t>Koryto wraz z profilowaniem i zagęszczeniem podłoża</t>
  </si>
  <si>
    <t>2.1.1</t>
  </si>
  <si>
    <t>KNR 2-31 0101-0100
D-04.01.01</t>
  </si>
  <si>
    <t>Mechaniczne wykonywanie koryt na całej szerokości jezdni i chodników. Głębokość 20 cm. Kategoria gruntu I-IV</t>
  </si>
  <si>
    <t>2.1.2</t>
  </si>
  <si>
    <t>KNR 2-01 0211-0702
D-04.01.01</t>
  </si>
  <si>
    <t>Roboty ziemne wykon.koparkami przedsiębier.0,6 m3,spycharkami 75KM z transp.samochodami samowył.5-10t do 1km lecz w ziemi w hałdach.Grunt kat.I-III(B.I.nr8/96)</t>
  </si>
  <si>
    <t>2.1.3</t>
  </si>
  <si>
    <t>KNR 2-01 0214-0401
D-04.01.01</t>
  </si>
  <si>
    <t>2.1.4</t>
  </si>
  <si>
    <t>KNR 2-31 0103-0400
D-04.01.01</t>
  </si>
  <si>
    <t>Mechaniczne profilowanie i zagęszczanie podłoża pod warstwy konstrukcyjne nawierzchni. Kategoria gruntu I-IV</t>
  </si>
  <si>
    <t>2.2</t>
  </si>
  <si>
    <t>D-04.05.01</t>
  </si>
  <si>
    <t>Podb. i ulepsz. podłoża z gruntu lub kruszywa stab. cementem</t>
  </si>
  <si>
    <t>2.2.1</t>
  </si>
  <si>
    <t>KNR 2-31 0109-0300
D-04.05.01</t>
  </si>
  <si>
    <t>Podbudowy betonowe bez dylatacji. Grubość warstwy po zagęszczeniu 12 cm ANALOGIA: podbudowy z kr. stab. cem. Rm=2,5MPa gr. 10cm, mieszanka z wytwórni (nawierzchnia chodników)</t>
  </si>
  <si>
    <t>2.2.2</t>
  </si>
  <si>
    <t>KNR 2-31 0109-0400
D-04.05.01</t>
  </si>
  <si>
    <t>Podbudowy betonowe bez dylatacji. Dodatek za każdy dalszy 1 cm ANALOGIA: podbudowy z kr. stab. cem. Rm=2,5MPa gr. 10cm, mieszanka z wytwórni (nawierzchnia chodników)
Krotność=-2</t>
  </si>
  <si>
    <t>KNR 2-31 0118-0100
D-04.05.01</t>
  </si>
  <si>
    <t>Pielęgnacja podbudowy z mieszanki betonowej i z gruntu stabilizowanego cementem. Pielęgnacja podbudowy piaskiem z polewaniem wodą</t>
  </si>
  <si>
    <t>2.3</t>
  </si>
  <si>
    <t>D-04.06.01</t>
  </si>
  <si>
    <t>Podbudowa z chudego betonu</t>
  </si>
  <si>
    <t>2.3.1</t>
  </si>
  <si>
    <t>Podbudowy betonowe bez dylatacji. Grubość warstwy po zagęszczeniu 12 cm - podbudowa z betonu cementowego C8/10 gr. 15cm (miejsca postojowe)</t>
  </si>
  <si>
    <t>2.3.2</t>
  </si>
  <si>
    <t>Podbudowy betonowe bez dylatacji. Dodatek za każdy dalszy 1 cm - podbudowa z betonu cementowego C8/10 gr. 15cm (miejsca postojowe)
Krotność=3</t>
  </si>
  <si>
    <t>D-05.00.00</t>
  </si>
  <si>
    <t>V. NAWIERZCHNIE</t>
  </si>
  <si>
    <t>3.1</t>
  </si>
  <si>
    <t>D-05.03.23</t>
  </si>
  <si>
    <t>Nawierzchnia z kostki brukowej betonowej i płyt chodnikowych</t>
  </si>
  <si>
    <t>3.1.1</t>
  </si>
  <si>
    <t>KNR 2-31 0511-0300
D-05.03.23</t>
  </si>
  <si>
    <t>Nawierzchnie z kostki brukowej betonowej szarej o grubości 8 cm układanej na podsypce cementowo-piaskowej (Biuletyn Informacyjny nr 8/96)</t>
  </si>
  <si>
    <t>3.1.2</t>
  </si>
  <si>
    <t>KNR 2-31 0502-0400
D-05.03.23</t>
  </si>
  <si>
    <t>Chodniki z płyt betonowych o wymiarach 50x50x7 cm na podsypce cementowo-piaskowej z wypełnieniem spoin zaprawą cementową</t>
  </si>
  <si>
    <t>KNR 2-31 1406-0400
D-05.03.23</t>
  </si>
  <si>
    <t>Regulacja pionowa studzienek dla urządzeń podziemnych - zaworów wodociągowych i gazowych</t>
  </si>
  <si>
    <t>KNR 2-31 1406-0500
D-05.03.23</t>
  </si>
  <si>
    <t>Regulacja pionowa studzienek dla urządzeń podziemnych - studzienek telefonicznych</t>
  </si>
  <si>
    <t>D-07.00.00</t>
  </si>
  <si>
    <t>VII. OZNAKOWANIE I URZĄDZENIA BRD</t>
  </si>
  <si>
    <t>4.1</t>
  </si>
  <si>
    <t>D-07.01.01</t>
  </si>
  <si>
    <t>Oznakowanie poziome</t>
  </si>
  <si>
    <t>4.1.1</t>
  </si>
  <si>
    <t>KNR 2-31 0706-0300
D-07.01.01</t>
  </si>
  <si>
    <t>Oznakowanie poziome jezdni farbą chlorokauczukową - linie segregacyjne i krawędziowe, malowane mechanicznie</t>
  </si>
  <si>
    <t>4.1.2</t>
  </si>
  <si>
    <t>4.1.3</t>
  </si>
  <si>
    <t>KNR 2-31 0706-0500
D-07.01.01</t>
  </si>
  <si>
    <t>Oznakowanie poziome jezdni farbą - miejsca postoju, kolor niebieski</t>
  </si>
  <si>
    <t>4.2</t>
  </si>
  <si>
    <t>D-07.02.01</t>
  </si>
  <si>
    <t>Oznakowanie pionowe</t>
  </si>
  <si>
    <t>4.2.1</t>
  </si>
  <si>
    <t>KNR 2-31 0702-0100
D-07.02.01</t>
  </si>
  <si>
    <t>Słupki do znaków drogowych z rur stalowych o średnicy 50 mm</t>
  </si>
  <si>
    <t>4.2.2</t>
  </si>
  <si>
    <t>KNR 2-31 0703-0200
D-07.02.01</t>
  </si>
  <si>
    <t>Znaki zakazu, nakazu, ostrzegawcze, informacyjne. Przymocowanie tablic znaków - wielkość M, folia 2 typ</t>
  </si>
  <si>
    <t>4.2.3</t>
  </si>
  <si>
    <t>KNR 2-31 0703-0100
D-07.02.01</t>
  </si>
  <si>
    <t>Znaki zakazu, nakazu, ostrzegawcze, informacyjne. Przymocowanie tabliczek do znaków</t>
  </si>
  <si>
    <t>4.2.4</t>
  </si>
  <si>
    <t>4.3</t>
  </si>
  <si>
    <t>D-07.06.02</t>
  </si>
  <si>
    <t>Urządzenia zabezpieczające ruch pieszych</t>
  </si>
  <si>
    <t>4.3.1</t>
  </si>
  <si>
    <t>KNR 2-31 0702-0200
D-07.06.02</t>
  </si>
  <si>
    <t>Słupki do znaków drogowych z rur stalowych o średnicy 80 mm ANALOGIA: słupeki zabezpieczające ZAP-03, fi 80mm, wys. 90cm</t>
  </si>
  <si>
    <t>4.3.2</t>
  </si>
  <si>
    <t>D-08.00.00</t>
  </si>
  <si>
    <t>VIII. ELEMENTY ULIC</t>
  </si>
  <si>
    <t>5.1</t>
  </si>
  <si>
    <t>D-08.01.01</t>
  </si>
  <si>
    <t>Krawężniki, obrzeża oraz ściek przykrawężnikowy</t>
  </si>
  <si>
    <t>5.1.1</t>
  </si>
  <si>
    <t>KNR 2-31 0403-0400
D-08.01.01</t>
  </si>
  <si>
    <t>Krawężniki betonowe wystające o wymiarach 20x30 cm na podsypce cementowo-piaskowej</t>
  </si>
  <si>
    <t>5.1.2</t>
  </si>
  <si>
    <t>KNR 2-31 0403-0300
D-08.01.01</t>
  </si>
  <si>
    <t>Krawężniki betonowe najazdowe o wymiarach 15x22 cm na podsypce cementowo-piaskowej</t>
  </si>
  <si>
    <t>5.1.3</t>
  </si>
  <si>
    <t>KNR 2-31 0407-0100
D-08.01.01</t>
  </si>
  <si>
    <t>Obrzeża betonowe o wymiarach 20x6 cm na podsypce piaskowej z wypełnieniem spoin zaprawą cementową</t>
  </si>
  <si>
    <t>5.1.4</t>
  </si>
  <si>
    <t>KNR 2-31 0607-0400
D-08.01.01</t>
  </si>
  <si>
    <t>Wykonanie ścieku przykrawężnikowego z dwóch rzędów kostki betonowej ogrubości 8 cm na podsypce cementowo-piaskowej</t>
  </si>
  <si>
    <t>5.1.5</t>
  </si>
  <si>
    <t>KNR 2-31 0403-0700
D-08.01.01</t>
  </si>
  <si>
    <t>Krawężniki betonowe. Dodatek za ustawienie krawężników na łukach o promieniu do 10 m</t>
  </si>
  <si>
    <t>5.1.6</t>
  </si>
  <si>
    <t>KNR 2-31 0402-0400
D-08.01.01</t>
  </si>
  <si>
    <t>Ławy betonowe z oporem pod krawężniki</t>
  </si>
  <si>
    <t>5.1.7</t>
  </si>
  <si>
    <t>KNR 2-31 0402-0500
D-08.01.01</t>
  </si>
  <si>
    <t>Ławy pod krawężniki. Dodatek za wykonanie ławy betonowej na łukach o promieniu do 40 m</t>
  </si>
  <si>
    <t>D-09.00.00</t>
  </si>
  <si>
    <t>IX. ZIELEŃ DROGOWA</t>
  </si>
  <si>
    <t>6.1</t>
  </si>
  <si>
    <t>D-09.01.01</t>
  </si>
  <si>
    <t>Zieleń uliczna</t>
  </si>
  <si>
    <t>6.1.1</t>
  </si>
  <si>
    <t>KNR 2-21 0301-0601
D-06.01.01</t>
  </si>
  <si>
    <t>Sadzenie drzew i krzewów liściastych form naturalnych na terenie płaskim w gruncie kat I-II z zaprawą dołów całkowitą, ziemia żyzna o średn.i głębokośći 0,7 m</t>
  </si>
  <si>
    <t>6.1.2</t>
  </si>
  <si>
    <t>KNR 2-11 0524-0200
D-06.01.01</t>
  </si>
  <si>
    <t>Wbijanie kołków oporowych o średnicy 4-6 cm na głębokość 0,8 m w grunt kat.III ANALOGIA: mocowanie drzewka (3 paliki, 3 rygle, taśma ogrodnicza)
Krotność=3</t>
  </si>
  <si>
    <t>6.1.3</t>
  </si>
  <si>
    <t>KNR 2-21 0209-0100
D-06.01.01</t>
  </si>
  <si>
    <t>Ręczne rozrzucenie torfu o grubości 2 cm na terenie płaskim ANALOGIA zaściółkowanie (zrąbki z kory drzew liściastych) w ilości 0,8m2 i gr. 5cm na sztukę</t>
  </si>
  <si>
    <t>ha</t>
  </si>
  <si>
    <t>6.1.4</t>
  </si>
  <si>
    <t>KNR 2-21 0209-0200
D-06.01.01</t>
  </si>
  <si>
    <t>Ręczne rozrzucenie torfu na terenie płaskim. Dodatek za każdy następny 1 cm ANALOGIA zaściółkowanie (zrąbki z kory drzew liściastych) w ilości 0,8m2 i gr. 5cm na sztukę
Krotność=3</t>
  </si>
  <si>
    <t>6.1.5</t>
  </si>
  <si>
    <t>KNR 2-01 0510-0100
D-06.01.01</t>
  </si>
  <si>
    <t>Humusowanie i obsianie skarp przy grubości warstwy humusu 5 cm.</t>
  </si>
  <si>
    <t>6.1.6</t>
  </si>
  <si>
    <t>KNR 2-01 0510-0200
D-06.01.01</t>
  </si>
  <si>
    <t>Humusowanie i obsianie skarp. Dodatek za każde następne 5 cm humusu. - całkowita grubość humusu 20cm
Krotność=3</t>
  </si>
  <si>
    <t>6.1.7</t>
  </si>
  <si>
    <t>KNR 2-21 0702-0300
D-06.01.01</t>
  </si>
  <si>
    <t>Pielęgnacja ręczna trawników parkowych wykonanych siewem ANALOGIA: regeneracja trawników istniejących</t>
  </si>
  <si>
    <t>Wartość końcowa:</t>
  </si>
  <si>
    <t>Wartość kosztorysowa:</t>
  </si>
  <si>
    <t>Podatek VAT (VAT) = 23%WK:</t>
  </si>
  <si>
    <t>Obsługa geodezyjna inwestycji (wytyczenie trasy, inwentaryzacja powykonawcza)</t>
  </si>
  <si>
    <t>KNR 2-01 0109-0400
D-01.02.01</t>
  </si>
  <si>
    <t>Ręczne ścinanie i karczowanie gęstych krzaków i podszycia.</t>
  </si>
  <si>
    <t>Dodatek do kolumny 01,za każde 0,5 km odległości transportu. - Odległość określi Oferent.</t>
  </si>
  <si>
    <t>Dodatek do kolumn 02,03,za każde 0,5 km odległości transportu. - Odległość określi Oferent.</t>
  </si>
  <si>
    <t>1.3.11</t>
  </si>
  <si>
    <t>KNR-SEK 6-01 0106-0400
D-01.02.04</t>
  </si>
  <si>
    <t>Mechaniczne cięcie szczelin w nawierzchniach z mas mineralno- bitumicznych, głębokość cięcia 6 cm</t>
  </si>
  <si>
    <t>100 m</t>
  </si>
  <si>
    <t>KNR 2-31 0803-0300
D-01.02.04</t>
  </si>
  <si>
    <t>Mechaniczne rozebranie nawierzchni z mieszanek mineralno- bitumicznych o grubości 3 cm</t>
  </si>
  <si>
    <t>KNR 2-31 0803-0400
D-01.02.04</t>
  </si>
  <si>
    <t>Mechaniczne rozebranie nawierzchni z mieszanek mineralno- bitumicznych. Dodatek za każdy dalszy 1 cm
Krotność=5</t>
  </si>
  <si>
    <t>KNR 2-31 0802-0700
D-01.02.04</t>
  </si>
  <si>
    <t>Mechaniczne rozebranie podbudowy z kruszywa kamiennego o grubości 15 cm</t>
  </si>
  <si>
    <t>KNR 2-31 0802-0800
D-01.02.04</t>
  </si>
  <si>
    <t>Mechaniczne rozebranie podbudowy z kruszywa kamiennego. Dodatek za każdy dalszy 1 cm
Krotność=5</t>
  </si>
  <si>
    <t>KNR-SEK 6-01 0103-0501
D-01.02.04</t>
  </si>
  <si>
    <t>Frezowanie nawierzchni asfaltowych na zimno, na głębokość 5 cm przy użyciu frezarki 1000mm z odwiezieniem kory asfaltowej na place składowe samochodem samowyładowczym o ładowności 10,0-15,0 t</t>
  </si>
  <si>
    <t>100 m2</t>
  </si>
  <si>
    <t>KNR 2-31 0810-0200
D-01.02.04</t>
  </si>
  <si>
    <t>Rozebranie nawierzchni z kostki betonowej na podsypce cementowo-piaskowej</t>
  </si>
  <si>
    <t>KNR 2-31 0805-0600
D-01.02.04</t>
  </si>
  <si>
    <t>Mechaniczne rozebranie nawierzchni z kostki kamiennej nieregularnej o wysokości 10 cm na podsypce cementowo- piaskowej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</si>
  <si>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</si>
  <si>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</si>
  <si>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</si>
  <si>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</si>
  <si>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</si>
  <si>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</si>
  <si>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</si>
  <si>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</si>
  <si>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Wywiezienie gruzu z terenu rozbiórki przy mechanicznym załadunku i wyładunku.Nakłady uzupełniające na każdy dalszy rozpoczęty km odl.transportu ponad 1 km - Odległość określi Oferent.</t>
  </si>
  <si>
    <t>Nakłady uzupeł.do tab.0201-0213 za każde dalsze 0,5km odl.transportu ponad 1km samochodami samowył.5-10t po drogach utwardzonych.Grunt kat.III-IV(B.I.nr 8/96) - Odległość określi Oferent.</t>
  </si>
  <si>
    <t>D-04.03.01</t>
  </si>
  <si>
    <t>Oczyszczenie i skropienie warstw konstrukcyjnych</t>
  </si>
  <si>
    <t>KNR 2-31 1004-0400
D-04.03.01</t>
  </si>
  <si>
    <t>Oczyszczenie mechaniczne nawierzchni drogowej nieulepszonej</t>
  </si>
  <si>
    <t>KNR 2-31 1004-0700
D-04.03.01</t>
  </si>
  <si>
    <t>Skropienie emulsją asfaltową nawierzchni drogowych nieulepszonych</t>
  </si>
  <si>
    <t>D-04.04.01</t>
  </si>
  <si>
    <t>Podbudowa z kruszywa łamanego stabilizowanego mechanicznie</t>
  </si>
  <si>
    <t>KNR 2-31 0114-0700
D-04.04.02</t>
  </si>
  <si>
    <t>Podbudowy z kruszywa łamanego. Warstwa górna. Grubość warstwy po zagęszczeniu 8 cm (droga rowerowa)</t>
  </si>
  <si>
    <t>KNR 2-31 0114-0800
D-04.04.02</t>
  </si>
  <si>
    <t>Podbudowy z kruszywa łamanego. Warstwa górna. Dodatek za każdy dalszy 1 cm warstwy ponad 8 cm (łącznie 15 cm; droga rowerowa)
Krotność=7</t>
  </si>
  <si>
    <t>2.4</t>
  </si>
  <si>
    <t>2.4.1</t>
  </si>
  <si>
    <t>2.4.2</t>
  </si>
  <si>
    <t>2.4.3</t>
  </si>
  <si>
    <t>2.5</t>
  </si>
  <si>
    <t>2.5.1</t>
  </si>
  <si>
    <t>2.5.2</t>
  </si>
  <si>
    <t>2.5.3</t>
  </si>
  <si>
    <t>D-05.03.05B</t>
  </si>
  <si>
    <t>Nawierzchnia z betonu asfaltowego - warstwa ścieralna</t>
  </si>
  <si>
    <t>KNR 2-31 0310-0500
D-05.03.05B</t>
  </si>
  <si>
    <t>Nawierzchnia z mieszanek mineralno-bitumicznych grysowych, asfaltowa. Warstwa ścieralna o grubości po zagęszczeniu 3 cm</t>
  </si>
  <si>
    <t>KNR 2-31 0310-0600
D-05.03.05B</t>
  </si>
  <si>
    <t>Nawierzchnia z mieszanek mineralno-bitumicznych grysowych, asfaltowa. Warstwa ścieralna o grubości po zagęszczeniu - za każdy dalszy 1 cm
Krotność=2</t>
  </si>
  <si>
    <t>3.2</t>
  </si>
  <si>
    <t>3.2.1</t>
  </si>
  <si>
    <t>3.2.2</t>
  </si>
  <si>
    <t>3.2.3</t>
  </si>
  <si>
    <t>3.2.4</t>
  </si>
  <si>
    <t>Oznakowanie poziome jezdni farbą chlorokauczukową - linie na skrzyżowaniach i przejściach dla pieszych, malowane ręcznie</t>
  </si>
  <si>
    <t>4.1.4</t>
  </si>
  <si>
    <t>Kalkulacja indywidualna
D-07.01.01</t>
  </si>
  <si>
    <t>Oznakowanie fakturami bezpieczeństwa dla niepełnosprawnych przed przejściami dla pieszych (maty typu "guzy" koloru żółtego)</t>
  </si>
  <si>
    <t>Znaki zakazu, nakazu, ostrzegawcze, informacyjne. Przymocowanie tablic znaków na drodze rowerowej - wielkość mini</t>
  </si>
  <si>
    <t>KNR 2-31 0701-0700
D-07.06.02</t>
  </si>
  <si>
    <t>Poręcze ochronne łańcuchowe podwójne o rozstawie słupków 1,5 m z rur o średnicy 60 mm ANALOGIA: ogrodzenie z podwójnym łańcuchem, słupki ZAP-03, fi 60mm</t>
  </si>
  <si>
    <t>Krawężniki betonowe wystające o wymiarach 15x30 cm na podsypce cementowo-piaskowej</t>
  </si>
  <si>
    <t>5.1.8</t>
  </si>
  <si>
    <t>KNR 2-21 0701-0600
D-06.01.01</t>
  </si>
  <si>
    <t>Pielęgnacja drzew starszych sadzonych z bryłą korzeniową (pielęgnacja drzew w okresie 12 miesięcy)</t>
  </si>
  <si>
    <t>6.1.8</t>
  </si>
  <si>
    <t>Przedmiar robót_oferta</t>
  </si>
  <si>
    <t>ETAP 2 - odcinek od ul. Szamarzewskiego do ul. Dąbrowskiego</t>
  </si>
  <si>
    <t>Przebudowa ul. Szamotulskiej wraz z wykonaniem ścieżki rowerowej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</si>
</sst>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\ &quot;zł&quot;"/>
    <numFmt numFmtId="166" formatCode="#,##0.000000"/>
    <numFmt numFmtId="167" formatCode="#,##0.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horizontal="left" vertical="top"/>
      <protection/>
    </xf>
    <xf numFmtId="0" fontId="12" fillId="0" borderId="0">
      <alignment horizontal="center" vertical="top"/>
      <protection/>
    </xf>
    <xf numFmtId="0" fontId="13" fillId="0" borderId="0">
      <alignment horizontal="center" vertical="top"/>
      <protection/>
    </xf>
    <xf numFmtId="0" fontId="13" fillId="0" borderId="0">
      <alignment horizontal="left" vertical="top"/>
      <protection/>
    </xf>
    <xf numFmtId="0" fontId="13" fillId="0" borderId="0">
      <alignment horizontal="right" vertical="top"/>
      <protection/>
    </xf>
    <xf numFmtId="0" fontId="13" fillId="0" borderId="0">
      <alignment horizontal="center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right" vertical="top"/>
      <protection/>
    </xf>
    <xf numFmtId="0" fontId="14" fillId="0" borderId="0">
      <alignment horizontal="right" vertical="top"/>
      <protection/>
    </xf>
    <xf numFmtId="0" fontId="13" fillId="0" borderId="0">
      <alignment horizontal="center" vertical="top"/>
      <protection/>
    </xf>
    <xf numFmtId="0" fontId="15" fillId="0" borderId="0">
      <alignment horizontal="right" vertical="top"/>
      <protection/>
    </xf>
    <xf numFmtId="0" fontId="12" fillId="0" borderId="0">
      <alignment horizontal="right" vertical="top"/>
      <protection/>
    </xf>
    <xf numFmtId="0" fontId="14" fillId="0" borderId="0">
      <alignment horizontal="left" vertical="top"/>
      <protection/>
    </xf>
    <xf numFmtId="0" fontId="14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13" fillId="9" borderId="0">
      <alignment horizontal="right" vertical="top"/>
      <protection/>
    </xf>
    <xf numFmtId="0" fontId="13" fillId="9" borderId="0">
      <alignment horizontal="center" vertical="top"/>
      <protection/>
    </xf>
    <xf numFmtId="0" fontId="13" fillId="9" borderId="0">
      <alignment horizontal="left" vertical="top"/>
      <protection/>
    </xf>
    <xf numFmtId="0" fontId="13" fillId="0" borderId="0">
      <alignment horizontal="right" vertical="top"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3" fillId="0" borderId="0" xfId="60" applyAlignment="1" quotePrefix="1">
      <alignment horizontal="left" vertical="top" wrapText="1"/>
      <protection/>
    </xf>
    <xf numFmtId="0" fontId="13" fillId="0" borderId="0" xfId="61" applyAlignment="1" quotePrefix="1">
      <alignment horizontal="right" vertical="top" wrapText="1"/>
      <protection/>
    </xf>
    <xf numFmtId="0" fontId="12" fillId="0" borderId="0" xfId="53" applyAlignment="1" quotePrefix="1">
      <alignment horizontal="left" vertical="top" wrapText="1"/>
      <protection/>
    </xf>
    <xf numFmtId="0" fontId="12" fillId="0" borderId="0" xfId="53" applyAlignment="1">
      <alignment horizontal="left" vertical="top" wrapText="1"/>
      <protection/>
    </xf>
    <xf numFmtId="0" fontId="12" fillId="0" borderId="0" xfId="65" applyAlignment="1">
      <alignment horizontal="right" vertical="top" wrapText="1"/>
      <protection/>
    </xf>
    <xf numFmtId="0" fontId="0" fillId="0" borderId="0" xfId="0" applyAlignment="1">
      <alignment wrapText="1"/>
    </xf>
    <xf numFmtId="0" fontId="14" fillId="0" borderId="0" xfId="66" applyAlignment="1" quotePrefix="1">
      <alignment horizontal="left" vertical="top" wrapText="1"/>
      <protection/>
    </xf>
    <xf numFmtId="0" fontId="14" fillId="0" borderId="0" xfId="66" applyAlignment="1">
      <alignment horizontal="left" vertical="top" wrapText="1"/>
      <protection/>
    </xf>
    <xf numFmtId="0" fontId="13" fillId="0" borderId="0" xfId="61" applyAlignment="1">
      <alignment horizontal="right" vertical="top" wrapText="1"/>
      <protection/>
    </xf>
    <xf numFmtId="0" fontId="14" fillId="0" borderId="10" xfId="67" applyBorder="1" applyAlignment="1" quotePrefix="1">
      <alignment horizontal="center" vertical="center" wrapText="1"/>
      <protection/>
    </xf>
    <xf numFmtId="0" fontId="13" fillId="0" borderId="10" xfId="68" applyBorder="1" applyAlignment="1" quotePrefix="1">
      <alignment horizontal="center" vertical="center" wrapText="1"/>
      <protection/>
    </xf>
    <xf numFmtId="0" fontId="13" fillId="9" borderId="10" xfId="69" applyBorder="1" applyAlignment="1" quotePrefix="1">
      <alignment horizontal="right" vertical="top" wrapText="1"/>
      <protection/>
    </xf>
    <xf numFmtId="0" fontId="13" fillId="9" borderId="10" xfId="71" applyBorder="1" applyAlignment="1" quotePrefix="1">
      <alignment horizontal="left" vertical="top" wrapText="1"/>
      <protection/>
    </xf>
    <xf numFmtId="0" fontId="13" fillId="0" borderId="10" xfId="72" applyBorder="1" applyAlignment="1" quotePrefix="1">
      <alignment horizontal="right" vertical="top" wrapText="1"/>
      <protection/>
    </xf>
    <xf numFmtId="0" fontId="13" fillId="0" borderId="10" xfId="56" applyBorder="1" applyAlignment="1" quotePrefix="1">
      <alignment horizontal="left" vertical="top" wrapText="1"/>
      <protection/>
    </xf>
    <xf numFmtId="0" fontId="13" fillId="0" borderId="10" xfId="59" applyBorder="1" applyAlignment="1" quotePrefix="1">
      <alignment horizontal="left" vertical="top" wrapText="1"/>
      <protection/>
    </xf>
    <xf numFmtId="0" fontId="21" fillId="0" borderId="0" xfId="53" applyFont="1" applyAlignment="1" quotePrefix="1">
      <alignment horizontal="left" vertical="top" wrapText="1"/>
      <protection/>
    </xf>
    <xf numFmtId="4" fontId="13" fillId="0" borderId="10" xfId="72" applyNumberFormat="1" applyBorder="1" applyAlignment="1" quotePrefix="1">
      <alignment horizontal="right" vertical="center" wrapText="1"/>
      <protection/>
    </xf>
    <xf numFmtId="4" fontId="13" fillId="9" borderId="10" xfId="69" applyNumberFormat="1" applyBorder="1" applyAlignment="1" quotePrefix="1">
      <alignment horizontal="right" vertical="center" wrapText="1"/>
      <protection/>
    </xf>
    <xf numFmtId="4" fontId="13" fillId="0" borderId="10" xfId="57" applyNumberFormat="1" applyBorder="1" applyAlignment="1" quotePrefix="1">
      <alignment horizontal="right" vertical="center" wrapText="1"/>
      <protection/>
    </xf>
    <xf numFmtId="4" fontId="22" fillId="0" borderId="0" xfId="0" applyNumberFormat="1" applyFont="1" applyAlignment="1">
      <alignment wrapText="1"/>
    </xf>
    <xf numFmtId="0" fontId="13" fillId="0" borderId="0" xfId="60" applyFont="1" applyAlignment="1" quotePrefix="1">
      <alignment horizontal="right" vertical="center"/>
      <protection/>
    </xf>
    <xf numFmtId="0" fontId="23" fillId="0" borderId="0" xfId="66" applyFont="1" applyAlignment="1" quotePrefix="1">
      <alignment horizontal="right" vertical="center"/>
      <protection/>
    </xf>
    <xf numFmtId="0" fontId="12" fillId="0" borderId="0" xfId="65" applyAlignment="1">
      <alignment horizontal="right" vertical="center" wrapText="1"/>
      <protection/>
    </xf>
    <xf numFmtId="0" fontId="14" fillId="0" borderId="0" xfId="66" applyAlignment="1">
      <alignment horizontal="left" vertical="center" wrapText="1"/>
      <protection/>
    </xf>
    <xf numFmtId="0" fontId="13" fillId="9" borderId="10" xfId="70" applyBorder="1" applyAlignment="1" quotePrefix="1">
      <alignment horizontal="center" vertical="center" wrapText="1"/>
      <protection/>
    </xf>
    <xf numFmtId="0" fontId="13" fillId="0" borderId="10" xfId="55" applyBorder="1" applyAlignment="1" quotePrefix="1">
      <alignment horizontal="center" vertical="center" wrapText="1"/>
      <protection/>
    </xf>
    <xf numFmtId="0" fontId="13" fillId="0" borderId="10" xfId="58" applyBorder="1" applyAlignment="1" quotePrefix="1">
      <alignment horizontal="center" vertical="center" wrapText="1"/>
      <protection/>
    </xf>
    <xf numFmtId="0" fontId="13" fillId="0" borderId="0" xfId="60" applyAlignment="1">
      <alignment horizontal="left" vertical="center" wrapText="1"/>
      <protection/>
    </xf>
    <xf numFmtId="0" fontId="15" fillId="0" borderId="0" xfId="64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166" fontId="13" fillId="0" borderId="10" xfId="72" applyNumberFormat="1" applyBorder="1" applyAlignment="1" quotePrefix="1">
      <alignment horizontal="right" vertical="center" wrapText="1"/>
      <protection/>
    </xf>
    <xf numFmtId="167" fontId="13" fillId="0" borderId="10" xfId="72" applyNumberFormat="1" applyBorder="1" applyAlignment="1" quotePrefix="1">
      <alignment horizontal="right" vertical="center" wrapText="1"/>
      <protection/>
    </xf>
    <xf numFmtId="0" fontId="13" fillId="0" borderId="11" xfId="72" applyBorder="1" applyAlignment="1" quotePrefix="1">
      <alignment horizontal="right" vertical="top" wrapText="1"/>
      <protection/>
    </xf>
    <xf numFmtId="0" fontId="13" fillId="0" borderId="12" xfId="56" applyBorder="1" applyAlignment="1" quotePrefix="1">
      <alignment horizontal="left" vertical="top" wrapText="1"/>
      <protection/>
    </xf>
    <xf numFmtId="0" fontId="13" fillId="0" borderId="13" xfId="56" applyBorder="1" applyAlignment="1" quotePrefix="1">
      <alignment vertical="top" wrapText="1"/>
      <protection/>
    </xf>
    <xf numFmtId="0" fontId="21" fillId="0" borderId="0" xfId="53" applyFont="1" applyAlignment="1">
      <alignment horizontal="left" vertical="top"/>
      <protection/>
    </xf>
    <xf numFmtId="4" fontId="12" fillId="0" borderId="0" xfId="65" applyNumberFormat="1" applyAlignment="1">
      <alignment horizontal="right" vertical="top" wrapText="1"/>
      <protection/>
    </xf>
    <xf numFmtId="4" fontId="14" fillId="0" borderId="0" xfId="66" applyNumberFormat="1" applyAlignment="1">
      <alignment horizontal="left" vertical="top" wrapText="1"/>
      <protection/>
    </xf>
    <xf numFmtId="4" fontId="14" fillId="0" borderId="10" xfId="67" applyNumberFormat="1" applyBorder="1" applyAlignment="1" quotePrefix="1">
      <alignment horizontal="center" vertical="center" wrapText="1"/>
      <protection/>
    </xf>
    <xf numFmtId="4" fontId="13" fillId="9" borderId="10" xfId="69" applyNumberFormat="1" applyBorder="1" applyAlignment="1" quotePrefix="1">
      <alignment horizontal="right" vertical="top" wrapText="1"/>
      <protection/>
    </xf>
    <xf numFmtId="4" fontId="13" fillId="0" borderId="0" xfId="61" applyNumberFormat="1" applyAlignment="1">
      <alignment horizontal="right" vertical="top" wrapText="1"/>
      <protection/>
    </xf>
    <xf numFmtId="4" fontId="0" fillId="0" borderId="0" xfId="0" applyNumberFormat="1" applyAlignment="1">
      <alignment wrapText="1"/>
    </xf>
    <xf numFmtId="165" fontId="13" fillId="0" borderId="0" xfId="62" applyNumberFormat="1" applyFont="1" applyAlignment="1">
      <alignment horizontal="right" vertical="center" wrapText="1"/>
      <protection/>
    </xf>
    <xf numFmtId="165" fontId="25" fillId="0" borderId="0" xfId="0" applyNumberFormat="1" applyFont="1" applyAlignment="1">
      <alignment horizontal="right" vertical="center" wrapText="1"/>
    </xf>
    <xf numFmtId="2" fontId="24" fillId="0" borderId="0" xfId="53" applyNumberFormat="1" applyFont="1" applyAlignment="1">
      <alignment horizontal="left" vertical="top" wrapText="1"/>
      <protection/>
    </xf>
    <xf numFmtId="2" fontId="0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13" fillId="0" borderId="10" xfId="68" applyNumberFormat="1" applyBorder="1" applyAlignment="1" quotePrefix="1">
      <alignment horizontal="center" vertical="center" wrapText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97">
      <selection activeCell="M108" sqref="M108"/>
    </sheetView>
  </sheetViews>
  <sheetFormatPr defaultColWidth="9.140625" defaultRowHeight="15"/>
  <cols>
    <col min="1" max="1" width="5.28125" style="6" bestFit="1" customWidth="1"/>
    <col min="2" max="2" width="10.28125" style="6" bestFit="1" customWidth="1"/>
    <col min="3" max="3" width="46.8515625" style="6" customWidth="1"/>
    <col min="4" max="4" width="5.57421875" style="31" customWidth="1"/>
    <col min="5" max="5" width="8.00390625" style="6" customWidth="1"/>
    <col min="6" max="6" width="8.140625" style="43" customWidth="1"/>
    <col min="7" max="7" width="8.140625" style="6" customWidth="1"/>
    <col min="8" max="16384" width="9.140625" style="6" customWidth="1"/>
  </cols>
  <sheetData>
    <row r="1" spans="1:7" ht="15.75">
      <c r="A1" s="48" t="s">
        <v>313</v>
      </c>
      <c r="B1" s="48"/>
      <c r="C1" s="48"/>
      <c r="D1" s="48"/>
      <c r="E1" s="48"/>
      <c r="F1" s="48"/>
      <c r="G1" s="48"/>
    </row>
    <row r="2" spans="1:7" ht="15.75" customHeight="1">
      <c r="A2" s="37" t="s">
        <v>311</v>
      </c>
      <c r="B2" s="4"/>
      <c r="C2" s="17"/>
      <c r="D2" s="24"/>
      <c r="E2" s="5"/>
      <c r="F2" s="38"/>
      <c r="G2" s="5"/>
    </row>
    <row r="3" spans="1:7" ht="15.75" customHeight="1">
      <c r="A3" s="46" t="s">
        <v>312</v>
      </c>
      <c r="B3" s="47"/>
      <c r="C3" s="47"/>
      <c r="D3" s="47"/>
      <c r="E3" s="47"/>
      <c r="F3" s="47"/>
      <c r="G3" s="47"/>
    </row>
    <row r="4" spans="1:7" ht="14.25" customHeight="1">
      <c r="A4" s="7"/>
      <c r="B4" s="8"/>
      <c r="C4" s="8"/>
      <c r="D4" s="25"/>
      <c r="E4" s="8"/>
      <c r="F4" s="39"/>
      <c r="G4" s="8"/>
    </row>
    <row r="5" spans="1:7" ht="21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40" t="s">
        <v>6</v>
      </c>
      <c r="G5" s="10" t="s">
        <v>7</v>
      </c>
    </row>
    <row r="6" spans="1:7" ht="11.25" customHeight="1">
      <c r="A6" s="11" t="s">
        <v>8</v>
      </c>
      <c r="B6" s="11" t="s">
        <v>9</v>
      </c>
      <c r="C6" s="11">
        <v>2</v>
      </c>
      <c r="D6" s="11">
        <v>3</v>
      </c>
      <c r="E6" s="11">
        <v>4</v>
      </c>
      <c r="F6" s="49">
        <v>5</v>
      </c>
      <c r="G6" s="11">
        <v>6</v>
      </c>
    </row>
    <row r="7" spans="1:7" ht="12" customHeight="1">
      <c r="A7" s="12" t="s">
        <v>8</v>
      </c>
      <c r="B7" s="13" t="s">
        <v>14</v>
      </c>
      <c r="C7" s="13" t="s">
        <v>15</v>
      </c>
      <c r="D7" s="26" t="s">
        <v>0</v>
      </c>
      <c r="E7" s="12" t="s">
        <v>0</v>
      </c>
      <c r="F7" s="41" t="s">
        <v>0</v>
      </c>
      <c r="G7" s="12" t="s">
        <v>0</v>
      </c>
    </row>
    <row r="8" spans="1:7" ht="15">
      <c r="A8" s="12" t="s">
        <v>16</v>
      </c>
      <c r="B8" s="13" t="s">
        <v>17</v>
      </c>
      <c r="C8" s="13" t="s">
        <v>18</v>
      </c>
      <c r="D8" s="26" t="s">
        <v>0</v>
      </c>
      <c r="E8" s="12" t="s">
        <v>0</v>
      </c>
      <c r="F8" s="41" t="s">
        <v>0</v>
      </c>
      <c r="G8" s="12" t="s">
        <v>0</v>
      </c>
    </row>
    <row r="9" spans="1:7" ht="33.75">
      <c r="A9" s="14" t="s">
        <v>19</v>
      </c>
      <c r="B9" s="15" t="s">
        <v>20</v>
      </c>
      <c r="C9" s="15" t="s">
        <v>21</v>
      </c>
      <c r="D9" s="27" t="s">
        <v>22</v>
      </c>
      <c r="E9" s="18">
        <v>1</v>
      </c>
      <c r="F9" s="18">
        <v>0</v>
      </c>
      <c r="G9" s="18">
        <f>ROUND(E9*F9,2)</f>
        <v>0</v>
      </c>
    </row>
    <row r="10" spans="1:7" ht="15">
      <c r="A10" s="12" t="s">
        <v>23</v>
      </c>
      <c r="B10" s="13" t="s">
        <v>24</v>
      </c>
      <c r="C10" s="13" t="s">
        <v>25</v>
      </c>
      <c r="D10" s="26" t="s">
        <v>0</v>
      </c>
      <c r="E10" s="19" t="s">
        <v>0</v>
      </c>
      <c r="F10" s="19"/>
      <c r="G10" s="19"/>
    </row>
    <row r="11" spans="1:7" ht="33.75">
      <c r="A11" s="14" t="s">
        <v>26</v>
      </c>
      <c r="B11" s="15" t="s">
        <v>27</v>
      </c>
      <c r="C11" s="15" t="s">
        <v>234</v>
      </c>
      <c r="D11" s="27" t="s">
        <v>22</v>
      </c>
      <c r="E11" s="18">
        <v>1</v>
      </c>
      <c r="F11" s="18">
        <v>0</v>
      </c>
      <c r="G11" s="18">
        <f aca="true" t="shared" si="0" ref="G11:G72">ROUND(E11*F11,2)</f>
        <v>0</v>
      </c>
    </row>
    <row r="12" spans="1:7" ht="15">
      <c r="A12" s="12" t="s">
        <v>28</v>
      </c>
      <c r="B12" s="13" t="s">
        <v>29</v>
      </c>
      <c r="C12" s="13" t="s">
        <v>30</v>
      </c>
      <c r="D12" s="26" t="s">
        <v>0</v>
      </c>
      <c r="E12" s="19" t="s">
        <v>0</v>
      </c>
      <c r="F12" s="19"/>
      <c r="G12" s="19"/>
    </row>
    <row r="13" spans="1:7" ht="33.75">
      <c r="A13" s="14" t="s">
        <v>31</v>
      </c>
      <c r="B13" s="15" t="s">
        <v>32</v>
      </c>
      <c r="C13" s="15" t="s">
        <v>33</v>
      </c>
      <c r="D13" s="27" t="s">
        <v>34</v>
      </c>
      <c r="E13" s="18">
        <v>5</v>
      </c>
      <c r="F13" s="18">
        <v>0</v>
      </c>
      <c r="G13" s="18">
        <f t="shared" si="0"/>
        <v>0</v>
      </c>
    </row>
    <row r="14" spans="1:7" ht="33.75">
      <c r="A14" s="14" t="s">
        <v>35</v>
      </c>
      <c r="B14" s="15" t="s">
        <v>36</v>
      </c>
      <c r="C14" s="15" t="s">
        <v>37</v>
      </c>
      <c r="D14" s="27" t="s">
        <v>34</v>
      </c>
      <c r="E14" s="18">
        <v>5</v>
      </c>
      <c r="F14" s="18">
        <v>0</v>
      </c>
      <c r="G14" s="18">
        <f t="shared" si="0"/>
        <v>0</v>
      </c>
    </row>
    <row r="15" spans="1:7" ht="33.75">
      <c r="A15" s="14" t="s">
        <v>38</v>
      </c>
      <c r="B15" s="15" t="s">
        <v>39</v>
      </c>
      <c r="C15" s="15" t="s">
        <v>40</v>
      </c>
      <c r="D15" s="27" t="s">
        <v>34</v>
      </c>
      <c r="E15" s="18">
        <v>1</v>
      </c>
      <c r="F15" s="18">
        <v>0</v>
      </c>
      <c r="G15" s="18">
        <f t="shared" si="0"/>
        <v>0</v>
      </c>
    </row>
    <row r="16" spans="1:7" ht="33.75">
      <c r="A16" s="14" t="s">
        <v>41</v>
      </c>
      <c r="B16" s="15" t="s">
        <v>42</v>
      </c>
      <c r="C16" s="15" t="s">
        <v>43</v>
      </c>
      <c r="D16" s="27" t="s">
        <v>34</v>
      </c>
      <c r="E16" s="18">
        <v>1</v>
      </c>
      <c r="F16" s="18">
        <v>0</v>
      </c>
      <c r="G16" s="18">
        <f t="shared" si="0"/>
        <v>0</v>
      </c>
    </row>
    <row r="17" spans="1:7" ht="33.75">
      <c r="A17" s="14" t="s">
        <v>44</v>
      </c>
      <c r="B17" s="15" t="s">
        <v>235</v>
      </c>
      <c r="C17" s="15" t="s">
        <v>236</v>
      </c>
      <c r="D17" s="27" t="s">
        <v>218</v>
      </c>
      <c r="E17" s="32">
        <v>0.000225</v>
      </c>
      <c r="F17" s="18">
        <v>0</v>
      </c>
      <c r="G17" s="18">
        <f t="shared" si="0"/>
        <v>0</v>
      </c>
    </row>
    <row r="18" spans="1:7" ht="33.75">
      <c r="A18" s="14" t="s">
        <v>48</v>
      </c>
      <c r="B18" s="15" t="s">
        <v>45</v>
      </c>
      <c r="C18" s="15" t="s">
        <v>46</v>
      </c>
      <c r="D18" s="27" t="s">
        <v>47</v>
      </c>
      <c r="E18" s="18">
        <v>1.5</v>
      </c>
      <c r="F18" s="18">
        <v>0</v>
      </c>
      <c r="G18" s="18">
        <f t="shared" si="0"/>
        <v>0</v>
      </c>
    </row>
    <row r="19" spans="1:7" ht="33.75">
      <c r="A19" s="14" t="s">
        <v>50</v>
      </c>
      <c r="B19" s="15" t="s">
        <v>49</v>
      </c>
      <c r="C19" s="15" t="s">
        <v>237</v>
      </c>
      <c r="D19" s="27" t="s">
        <v>47</v>
      </c>
      <c r="E19" s="18">
        <v>1.5</v>
      </c>
      <c r="F19" s="18">
        <v>0</v>
      </c>
      <c r="G19" s="18">
        <f t="shared" si="0"/>
        <v>0</v>
      </c>
    </row>
    <row r="20" spans="1:7" ht="33.75">
      <c r="A20" s="14" t="s">
        <v>54</v>
      </c>
      <c r="B20" s="15" t="s">
        <v>51</v>
      </c>
      <c r="C20" s="15" t="s">
        <v>52</v>
      </c>
      <c r="D20" s="27" t="s">
        <v>53</v>
      </c>
      <c r="E20" s="18">
        <v>1.13</v>
      </c>
      <c r="F20" s="18">
        <v>0</v>
      </c>
      <c r="G20" s="18">
        <f t="shared" si="0"/>
        <v>0</v>
      </c>
    </row>
    <row r="21" spans="1:7" ht="33.75">
      <c r="A21" s="14" t="s">
        <v>56</v>
      </c>
      <c r="B21" s="15" t="s">
        <v>55</v>
      </c>
      <c r="C21" s="15" t="s">
        <v>238</v>
      </c>
      <c r="D21" s="27" t="s">
        <v>53</v>
      </c>
      <c r="E21" s="18">
        <v>1.13</v>
      </c>
      <c r="F21" s="18">
        <v>0</v>
      </c>
      <c r="G21" s="18">
        <f t="shared" si="0"/>
        <v>0</v>
      </c>
    </row>
    <row r="22" spans="1:7" ht="33.75">
      <c r="A22" s="14" t="s">
        <v>59</v>
      </c>
      <c r="B22" s="15" t="s">
        <v>57</v>
      </c>
      <c r="C22" s="15" t="s">
        <v>58</v>
      </c>
      <c r="D22" s="27" t="s">
        <v>53</v>
      </c>
      <c r="E22" s="18">
        <v>3.87</v>
      </c>
      <c r="F22" s="18">
        <v>0</v>
      </c>
      <c r="G22" s="18">
        <f t="shared" si="0"/>
        <v>0</v>
      </c>
    </row>
    <row r="23" spans="1:7" ht="33.75">
      <c r="A23" s="14" t="s">
        <v>239</v>
      </c>
      <c r="B23" s="15" t="s">
        <v>55</v>
      </c>
      <c r="C23" s="15" t="s">
        <v>238</v>
      </c>
      <c r="D23" s="27" t="s">
        <v>53</v>
      </c>
      <c r="E23" s="18">
        <v>3.87</v>
      </c>
      <c r="F23" s="18">
        <v>0</v>
      </c>
      <c r="G23" s="18">
        <f t="shared" si="0"/>
        <v>0</v>
      </c>
    </row>
    <row r="24" spans="1:7" ht="15">
      <c r="A24" s="12" t="s">
        <v>60</v>
      </c>
      <c r="B24" s="13" t="s">
        <v>61</v>
      </c>
      <c r="C24" s="13" t="s">
        <v>62</v>
      </c>
      <c r="D24" s="26" t="s">
        <v>0</v>
      </c>
      <c r="E24" s="19" t="s">
        <v>0</v>
      </c>
      <c r="F24" s="19"/>
      <c r="G24" s="19"/>
    </row>
    <row r="25" spans="1:7" ht="33.75">
      <c r="A25" s="14" t="s">
        <v>63</v>
      </c>
      <c r="B25" s="15" t="s">
        <v>64</v>
      </c>
      <c r="C25" s="15" t="s">
        <v>65</v>
      </c>
      <c r="D25" s="27" t="s">
        <v>66</v>
      </c>
      <c r="E25" s="18">
        <v>2075</v>
      </c>
      <c r="F25" s="18">
        <v>0</v>
      </c>
      <c r="G25" s="18">
        <f t="shared" si="0"/>
        <v>0</v>
      </c>
    </row>
    <row r="26" spans="1:7" ht="33.75">
      <c r="A26" s="14" t="s">
        <v>67</v>
      </c>
      <c r="B26" s="15" t="s">
        <v>68</v>
      </c>
      <c r="C26" s="15" t="s">
        <v>69</v>
      </c>
      <c r="D26" s="27" t="s">
        <v>66</v>
      </c>
      <c r="E26" s="18">
        <v>121</v>
      </c>
      <c r="F26" s="18">
        <v>0</v>
      </c>
      <c r="G26" s="18">
        <f t="shared" si="0"/>
        <v>0</v>
      </c>
    </row>
    <row r="27" spans="1:7" ht="45">
      <c r="A27" s="14" t="s">
        <v>70</v>
      </c>
      <c r="B27" s="15" t="s">
        <v>240</v>
      </c>
      <c r="C27" s="15" t="s">
        <v>241</v>
      </c>
      <c r="D27" s="27" t="s">
        <v>242</v>
      </c>
      <c r="E27" s="18">
        <v>0.18</v>
      </c>
      <c r="F27" s="18">
        <v>0</v>
      </c>
      <c r="G27" s="18">
        <f t="shared" si="0"/>
        <v>0</v>
      </c>
    </row>
    <row r="28" spans="1:7" ht="33.75">
      <c r="A28" s="14" t="s">
        <v>74</v>
      </c>
      <c r="B28" s="15" t="s">
        <v>243</v>
      </c>
      <c r="C28" s="15" t="s">
        <v>244</v>
      </c>
      <c r="D28" s="27" t="s">
        <v>66</v>
      </c>
      <c r="E28" s="18">
        <v>152</v>
      </c>
      <c r="F28" s="18">
        <v>0</v>
      </c>
      <c r="G28" s="18">
        <f t="shared" si="0"/>
        <v>0</v>
      </c>
    </row>
    <row r="29" spans="1:7" ht="33.75">
      <c r="A29" s="14" t="s">
        <v>77</v>
      </c>
      <c r="B29" s="15" t="s">
        <v>245</v>
      </c>
      <c r="C29" s="15" t="s">
        <v>246</v>
      </c>
      <c r="D29" s="27" t="s">
        <v>66</v>
      </c>
      <c r="E29" s="18">
        <v>152</v>
      </c>
      <c r="F29" s="18">
        <v>0</v>
      </c>
      <c r="G29" s="18">
        <f t="shared" si="0"/>
        <v>0</v>
      </c>
    </row>
    <row r="30" spans="1:7" ht="33.75">
      <c r="A30" s="14" t="s">
        <v>80</v>
      </c>
      <c r="B30" s="15" t="s">
        <v>247</v>
      </c>
      <c r="C30" s="15" t="s">
        <v>248</v>
      </c>
      <c r="D30" s="27" t="s">
        <v>66</v>
      </c>
      <c r="E30" s="18">
        <v>152</v>
      </c>
      <c r="F30" s="18">
        <v>0</v>
      </c>
      <c r="G30" s="18">
        <f t="shared" si="0"/>
        <v>0</v>
      </c>
    </row>
    <row r="31" spans="1:7" ht="33.75">
      <c r="A31" s="14" t="s">
        <v>83</v>
      </c>
      <c r="B31" s="15" t="s">
        <v>249</v>
      </c>
      <c r="C31" s="15" t="s">
        <v>250</v>
      </c>
      <c r="D31" s="27" t="s">
        <v>66</v>
      </c>
      <c r="E31" s="18">
        <v>152</v>
      </c>
      <c r="F31" s="18">
        <v>0</v>
      </c>
      <c r="G31" s="18">
        <f t="shared" si="0"/>
        <v>0</v>
      </c>
    </row>
    <row r="32" spans="1:7" ht="45">
      <c r="A32" s="14" t="s">
        <v>86</v>
      </c>
      <c r="B32" s="15" t="s">
        <v>251</v>
      </c>
      <c r="C32" s="15" t="s">
        <v>252</v>
      </c>
      <c r="D32" s="27" t="s">
        <v>253</v>
      </c>
      <c r="E32" s="18">
        <v>4.46</v>
      </c>
      <c r="F32" s="18">
        <v>0</v>
      </c>
      <c r="G32" s="18">
        <f t="shared" si="0"/>
        <v>0</v>
      </c>
    </row>
    <row r="33" spans="1:7" ht="33.75">
      <c r="A33" s="14" t="s">
        <v>89</v>
      </c>
      <c r="B33" s="15" t="s">
        <v>254</v>
      </c>
      <c r="C33" s="15" t="s">
        <v>255</v>
      </c>
      <c r="D33" s="27" t="s">
        <v>66</v>
      </c>
      <c r="E33" s="18">
        <v>108</v>
      </c>
      <c r="F33" s="18">
        <v>0</v>
      </c>
      <c r="G33" s="18">
        <f t="shared" si="0"/>
        <v>0</v>
      </c>
    </row>
    <row r="34" spans="1:7" ht="33.75">
      <c r="A34" s="14" t="s">
        <v>92</v>
      </c>
      <c r="B34" s="15" t="s">
        <v>256</v>
      </c>
      <c r="C34" s="15" t="s">
        <v>257</v>
      </c>
      <c r="D34" s="27" t="s">
        <v>66</v>
      </c>
      <c r="E34" s="18">
        <v>75</v>
      </c>
      <c r="F34" s="18">
        <v>0</v>
      </c>
      <c r="G34" s="18">
        <f t="shared" si="0"/>
        <v>0</v>
      </c>
    </row>
    <row r="35" spans="1:7" ht="33.75">
      <c r="A35" s="14" t="s">
        <v>95</v>
      </c>
      <c r="B35" s="15" t="s">
        <v>71</v>
      </c>
      <c r="C35" s="15" t="s">
        <v>72</v>
      </c>
      <c r="D35" s="27" t="s">
        <v>73</v>
      </c>
      <c r="E35" s="18">
        <v>417</v>
      </c>
      <c r="F35" s="18">
        <v>0</v>
      </c>
      <c r="G35" s="18">
        <f t="shared" si="0"/>
        <v>0</v>
      </c>
    </row>
    <row r="36" spans="1:7" ht="33.75">
      <c r="A36" s="14" t="s">
        <v>258</v>
      </c>
      <c r="B36" s="15" t="s">
        <v>75</v>
      </c>
      <c r="C36" s="15" t="s">
        <v>76</v>
      </c>
      <c r="D36" s="27" t="s">
        <v>73</v>
      </c>
      <c r="E36" s="18">
        <v>417</v>
      </c>
      <c r="F36" s="18">
        <v>0</v>
      </c>
      <c r="G36" s="18">
        <f t="shared" si="0"/>
        <v>0</v>
      </c>
    </row>
    <row r="37" spans="1:7" ht="33.75">
      <c r="A37" s="14" t="s">
        <v>259</v>
      </c>
      <c r="B37" s="15" t="s">
        <v>78</v>
      </c>
      <c r="C37" s="15" t="s">
        <v>79</v>
      </c>
      <c r="D37" s="27" t="s">
        <v>73</v>
      </c>
      <c r="E37" s="18">
        <v>1639</v>
      </c>
      <c r="F37" s="18">
        <v>0</v>
      </c>
      <c r="G37" s="18">
        <f t="shared" si="0"/>
        <v>0</v>
      </c>
    </row>
    <row r="38" spans="1:7" ht="33.75">
      <c r="A38" s="14" t="s">
        <v>260</v>
      </c>
      <c r="B38" s="15" t="s">
        <v>81</v>
      </c>
      <c r="C38" s="15" t="s">
        <v>82</v>
      </c>
      <c r="D38" s="27" t="s">
        <v>47</v>
      </c>
      <c r="E38" s="18">
        <v>25.02</v>
      </c>
      <c r="F38" s="18">
        <v>0</v>
      </c>
      <c r="G38" s="18">
        <f t="shared" si="0"/>
        <v>0</v>
      </c>
    </row>
    <row r="39" spans="1:7" ht="33.75">
      <c r="A39" s="14" t="s">
        <v>261</v>
      </c>
      <c r="B39" s="15" t="s">
        <v>84</v>
      </c>
      <c r="C39" s="15" t="s">
        <v>85</v>
      </c>
      <c r="D39" s="27" t="s">
        <v>34</v>
      </c>
      <c r="E39" s="18">
        <v>3</v>
      </c>
      <c r="F39" s="18">
        <v>0</v>
      </c>
      <c r="G39" s="18">
        <f t="shared" si="0"/>
        <v>0</v>
      </c>
    </row>
    <row r="40" spans="1:7" ht="33.75">
      <c r="A40" s="14" t="s">
        <v>262</v>
      </c>
      <c r="B40" s="15" t="s">
        <v>87</v>
      </c>
      <c r="C40" s="15" t="s">
        <v>88</v>
      </c>
      <c r="D40" s="27" t="s">
        <v>34</v>
      </c>
      <c r="E40" s="18">
        <v>5</v>
      </c>
      <c r="F40" s="18">
        <v>0</v>
      </c>
      <c r="G40" s="18">
        <f t="shared" si="0"/>
        <v>0</v>
      </c>
    </row>
    <row r="41" spans="1:7" ht="33.75">
      <c r="A41" s="14" t="s">
        <v>263</v>
      </c>
      <c r="B41" s="15" t="s">
        <v>90</v>
      </c>
      <c r="C41" s="15" t="s">
        <v>91</v>
      </c>
      <c r="D41" s="27" t="s">
        <v>47</v>
      </c>
      <c r="E41" s="18">
        <v>269.13</v>
      </c>
      <c r="F41" s="18">
        <v>0</v>
      </c>
      <c r="G41" s="18">
        <f t="shared" si="0"/>
        <v>0</v>
      </c>
    </row>
    <row r="42" spans="1:7" ht="33.75">
      <c r="A42" s="14" t="s">
        <v>264</v>
      </c>
      <c r="B42" s="15" t="s">
        <v>93</v>
      </c>
      <c r="C42" s="15" t="s">
        <v>94</v>
      </c>
      <c r="D42" s="27" t="s">
        <v>47</v>
      </c>
      <c r="E42" s="18">
        <v>269.13</v>
      </c>
      <c r="F42" s="18">
        <v>0</v>
      </c>
      <c r="G42" s="18">
        <f t="shared" si="0"/>
        <v>0</v>
      </c>
    </row>
    <row r="43" spans="1:7" ht="45">
      <c r="A43" s="14" t="s">
        <v>265</v>
      </c>
      <c r="B43" s="15" t="s">
        <v>96</v>
      </c>
      <c r="C43" s="15" t="s">
        <v>266</v>
      </c>
      <c r="D43" s="27" t="s">
        <v>47</v>
      </c>
      <c r="E43" s="18">
        <v>269.13</v>
      </c>
      <c r="F43" s="18">
        <v>0</v>
      </c>
      <c r="G43" s="18">
        <f t="shared" si="0"/>
        <v>0</v>
      </c>
    </row>
    <row r="44" spans="1:7" ht="15">
      <c r="A44" s="12" t="s">
        <v>9</v>
      </c>
      <c r="B44" s="13" t="s">
        <v>97</v>
      </c>
      <c r="C44" s="13" t="s">
        <v>98</v>
      </c>
      <c r="D44" s="26" t="s">
        <v>0</v>
      </c>
      <c r="E44" s="19" t="s">
        <v>0</v>
      </c>
      <c r="F44" s="19"/>
      <c r="G44" s="19"/>
    </row>
    <row r="45" spans="1:7" ht="15">
      <c r="A45" s="12" t="s">
        <v>99</v>
      </c>
      <c r="B45" s="13" t="s">
        <v>100</v>
      </c>
      <c r="C45" s="13" t="s">
        <v>101</v>
      </c>
      <c r="D45" s="26" t="s">
        <v>0</v>
      </c>
      <c r="E45" s="19" t="s">
        <v>0</v>
      </c>
      <c r="F45" s="19"/>
      <c r="G45" s="19"/>
    </row>
    <row r="46" spans="1:7" ht="33.75">
      <c r="A46" s="14" t="s">
        <v>102</v>
      </c>
      <c r="B46" s="15" t="s">
        <v>103</v>
      </c>
      <c r="C46" s="15" t="s">
        <v>104</v>
      </c>
      <c r="D46" s="27" t="s">
        <v>66</v>
      </c>
      <c r="E46" s="18">
        <v>2512</v>
      </c>
      <c r="F46" s="18">
        <v>0</v>
      </c>
      <c r="G46" s="18">
        <f t="shared" si="0"/>
        <v>0</v>
      </c>
    </row>
    <row r="47" spans="1:7" ht="33.75">
      <c r="A47" s="14" t="s">
        <v>105</v>
      </c>
      <c r="B47" s="15" t="s">
        <v>106</v>
      </c>
      <c r="C47" s="15" t="s">
        <v>107</v>
      </c>
      <c r="D47" s="27" t="s">
        <v>47</v>
      </c>
      <c r="E47" s="18">
        <v>502</v>
      </c>
      <c r="F47" s="18">
        <v>0</v>
      </c>
      <c r="G47" s="18">
        <f t="shared" si="0"/>
        <v>0</v>
      </c>
    </row>
    <row r="48" spans="1:7" ht="45">
      <c r="A48" s="14" t="s">
        <v>108</v>
      </c>
      <c r="B48" s="15" t="s">
        <v>109</v>
      </c>
      <c r="C48" s="15" t="s">
        <v>267</v>
      </c>
      <c r="D48" s="27" t="s">
        <v>47</v>
      </c>
      <c r="E48" s="18">
        <v>502</v>
      </c>
      <c r="F48" s="18">
        <v>0</v>
      </c>
      <c r="G48" s="18">
        <f t="shared" si="0"/>
        <v>0</v>
      </c>
    </row>
    <row r="49" spans="1:7" ht="33.75">
      <c r="A49" s="14" t="s">
        <v>110</v>
      </c>
      <c r="B49" s="15" t="s">
        <v>111</v>
      </c>
      <c r="C49" s="15" t="s">
        <v>112</v>
      </c>
      <c r="D49" s="27" t="s">
        <v>66</v>
      </c>
      <c r="E49" s="18">
        <v>2512</v>
      </c>
      <c r="F49" s="18">
        <v>0</v>
      </c>
      <c r="G49" s="18">
        <f t="shared" si="0"/>
        <v>0</v>
      </c>
    </row>
    <row r="50" spans="1:7" ht="15">
      <c r="A50" s="12" t="s">
        <v>113</v>
      </c>
      <c r="B50" s="13" t="s">
        <v>268</v>
      </c>
      <c r="C50" s="13" t="s">
        <v>269</v>
      </c>
      <c r="D50" s="26" t="s">
        <v>0</v>
      </c>
      <c r="E50" s="19" t="s">
        <v>0</v>
      </c>
      <c r="F50" s="19"/>
      <c r="G50" s="19"/>
    </row>
    <row r="51" spans="1:7" ht="33.75">
      <c r="A51" s="14" t="s">
        <v>116</v>
      </c>
      <c r="B51" s="15" t="s">
        <v>270</v>
      </c>
      <c r="C51" s="15" t="s">
        <v>271</v>
      </c>
      <c r="D51" s="27" t="s">
        <v>66</v>
      </c>
      <c r="E51" s="18">
        <v>1115</v>
      </c>
      <c r="F51" s="18">
        <v>0</v>
      </c>
      <c r="G51" s="18">
        <f t="shared" si="0"/>
        <v>0</v>
      </c>
    </row>
    <row r="52" spans="1:7" ht="33.75">
      <c r="A52" s="14" t="s">
        <v>119</v>
      </c>
      <c r="B52" s="15" t="s">
        <v>272</v>
      </c>
      <c r="C52" s="15" t="s">
        <v>273</v>
      </c>
      <c r="D52" s="27" t="s">
        <v>66</v>
      </c>
      <c r="E52" s="18">
        <v>1115</v>
      </c>
      <c r="F52" s="18">
        <v>0</v>
      </c>
      <c r="G52" s="18">
        <f t="shared" si="0"/>
        <v>0</v>
      </c>
    </row>
    <row r="53" spans="1:7" ht="22.5">
      <c r="A53" s="12" t="s">
        <v>124</v>
      </c>
      <c r="B53" s="13" t="s">
        <v>274</v>
      </c>
      <c r="C53" s="13" t="s">
        <v>275</v>
      </c>
      <c r="D53" s="26" t="s">
        <v>0</v>
      </c>
      <c r="E53" s="19" t="s">
        <v>0</v>
      </c>
      <c r="F53" s="19"/>
      <c r="G53" s="19"/>
    </row>
    <row r="54" spans="1:7" ht="33.75">
      <c r="A54" s="14" t="s">
        <v>127</v>
      </c>
      <c r="B54" s="15" t="s">
        <v>276</v>
      </c>
      <c r="C54" s="15" t="s">
        <v>277</v>
      </c>
      <c r="D54" s="27" t="s">
        <v>66</v>
      </c>
      <c r="E54" s="18">
        <v>746</v>
      </c>
      <c r="F54" s="18">
        <v>0</v>
      </c>
      <c r="G54" s="18">
        <f t="shared" si="0"/>
        <v>0</v>
      </c>
    </row>
    <row r="55" spans="1:7" ht="45">
      <c r="A55" s="14" t="s">
        <v>129</v>
      </c>
      <c r="B55" s="15" t="s">
        <v>278</v>
      </c>
      <c r="C55" s="15" t="s">
        <v>279</v>
      </c>
      <c r="D55" s="27" t="s">
        <v>66</v>
      </c>
      <c r="E55" s="18">
        <v>746</v>
      </c>
      <c r="F55" s="18">
        <v>0</v>
      </c>
      <c r="G55" s="18">
        <f t="shared" si="0"/>
        <v>0</v>
      </c>
    </row>
    <row r="56" spans="1:7" ht="15">
      <c r="A56" s="12" t="s">
        <v>280</v>
      </c>
      <c r="B56" s="13" t="s">
        <v>114</v>
      </c>
      <c r="C56" s="13" t="s">
        <v>115</v>
      </c>
      <c r="D56" s="26" t="s">
        <v>0</v>
      </c>
      <c r="E56" s="19" t="s">
        <v>0</v>
      </c>
      <c r="F56" s="19"/>
      <c r="G56" s="19"/>
    </row>
    <row r="57" spans="1:7" ht="45">
      <c r="A57" s="14" t="s">
        <v>281</v>
      </c>
      <c r="B57" s="15" t="s">
        <v>117</v>
      </c>
      <c r="C57" s="15" t="s">
        <v>118</v>
      </c>
      <c r="D57" s="27" t="s">
        <v>66</v>
      </c>
      <c r="E57" s="18">
        <v>2512</v>
      </c>
      <c r="F57" s="18">
        <v>0</v>
      </c>
      <c r="G57" s="18">
        <f t="shared" si="0"/>
        <v>0</v>
      </c>
    </row>
    <row r="58" spans="1:7" ht="45">
      <c r="A58" s="14" t="s">
        <v>282</v>
      </c>
      <c r="B58" s="15" t="s">
        <v>120</v>
      </c>
      <c r="C58" s="15" t="s">
        <v>121</v>
      </c>
      <c r="D58" s="27" t="s">
        <v>66</v>
      </c>
      <c r="E58" s="18">
        <v>2512</v>
      </c>
      <c r="F58" s="18">
        <v>0</v>
      </c>
      <c r="G58" s="18">
        <f t="shared" si="0"/>
        <v>0</v>
      </c>
    </row>
    <row r="59" spans="1:7" ht="33.75">
      <c r="A59" s="14" t="s">
        <v>283</v>
      </c>
      <c r="B59" s="15" t="s">
        <v>122</v>
      </c>
      <c r="C59" s="15" t="s">
        <v>123</v>
      </c>
      <c r="D59" s="27" t="s">
        <v>66</v>
      </c>
      <c r="E59" s="18">
        <v>2512</v>
      </c>
      <c r="F59" s="18">
        <v>0</v>
      </c>
      <c r="G59" s="18">
        <f t="shared" si="0"/>
        <v>0</v>
      </c>
    </row>
    <row r="60" spans="1:7" ht="15">
      <c r="A60" s="12" t="s">
        <v>284</v>
      </c>
      <c r="B60" s="13" t="s">
        <v>125</v>
      </c>
      <c r="C60" s="13" t="s">
        <v>126</v>
      </c>
      <c r="D60" s="26" t="s">
        <v>0</v>
      </c>
      <c r="E60" s="19" t="s">
        <v>0</v>
      </c>
      <c r="F60" s="19"/>
      <c r="G60" s="19"/>
    </row>
    <row r="61" spans="1:7" ht="33.75">
      <c r="A61" s="14" t="s">
        <v>285</v>
      </c>
      <c r="B61" s="15" t="s">
        <v>117</v>
      </c>
      <c r="C61" s="15" t="s">
        <v>128</v>
      </c>
      <c r="D61" s="27" t="s">
        <v>66</v>
      </c>
      <c r="E61" s="18">
        <v>156</v>
      </c>
      <c r="F61" s="18">
        <v>0</v>
      </c>
      <c r="G61" s="18">
        <f t="shared" si="0"/>
        <v>0</v>
      </c>
    </row>
    <row r="62" spans="1:7" ht="45">
      <c r="A62" s="14" t="s">
        <v>286</v>
      </c>
      <c r="B62" s="15" t="s">
        <v>120</v>
      </c>
      <c r="C62" s="15" t="s">
        <v>130</v>
      </c>
      <c r="D62" s="27" t="s">
        <v>66</v>
      </c>
      <c r="E62" s="18">
        <v>156</v>
      </c>
      <c r="F62" s="18">
        <v>0</v>
      </c>
      <c r="G62" s="18">
        <f t="shared" si="0"/>
        <v>0</v>
      </c>
    </row>
    <row r="63" spans="1:7" ht="33.75">
      <c r="A63" s="14" t="s">
        <v>287</v>
      </c>
      <c r="B63" s="15" t="s">
        <v>122</v>
      </c>
      <c r="C63" s="15" t="s">
        <v>123</v>
      </c>
      <c r="D63" s="27" t="s">
        <v>66</v>
      </c>
      <c r="E63" s="18">
        <v>156</v>
      </c>
      <c r="F63" s="18">
        <v>0</v>
      </c>
      <c r="G63" s="18">
        <f t="shared" si="0"/>
        <v>0</v>
      </c>
    </row>
    <row r="64" spans="1:7" ht="15">
      <c r="A64" s="12" t="s">
        <v>10</v>
      </c>
      <c r="B64" s="13" t="s">
        <v>131</v>
      </c>
      <c r="C64" s="13" t="s">
        <v>132</v>
      </c>
      <c r="D64" s="26" t="s">
        <v>0</v>
      </c>
      <c r="E64" s="19" t="s">
        <v>0</v>
      </c>
      <c r="F64" s="19"/>
      <c r="G64" s="19"/>
    </row>
    <row r="65" spans="1:7" ht="15">
      <c r="A65" s="12" t="s">
        <v>133</v>
      </c>
      <c r="B65" s="13" t="s">
        <v>288</v>
      </c>
      <c r="C65" s="13" t="s">
        <v>289</v>
      </c>
      <c r="D65" s="26" t="s">
        <v>0</v>
      </c>
      <c r="E65" s="19" t="s">
        <v>0</v>
      </c>
      <c r="F65" s="19"/>
      <c r="G65" s="19"/>
    </row>
    <row r="66" spans="1:7" ht="33.75">
      <c r="A66" s="14" t="s">
        <v>136</v>
      </c>
      <c r="B66" s="15" t="s">
        <v>290</v>
      </c>
      <c r="C66" s="15" t="s">
        <v>291</v>
      </c>
      <c r="D66" s="27" t="s">
        <v>66</v>
      </c>
      <c r="E66" s="18">
        <v>1115</v>
      </c>
      <c r="F66" s="18">
        <v>0</v>
      </c>
      <c r="G66" s="18">
        <f t="shared" si="0"/>
        <v>0</v>
      </c>
    </row>
    <row r="67" spans="1:7" ht="45">
      <c r="A67" s="14" t="s">
        <v>139</v>
      </c>
      <c r="B67" s="15" t="s">
        <v>292</v>
      </c>
      <c r="C67" s="15" t="s">
        <v>293</v>
      </c>
      <c r="D67" s="27" t="s">
        <v>66</v>
      </c>
      <c r="E67" s="18">
        <v>1115</v>
      </c>
      <c r="F67" s="18">
        <v>0</v>
      </c>
      <c r="G67" s="18">
        <f t="shared" si="0"/>
        <v>0</v>
      </c>
    </row>
    <row r="68" spans="1:7" ht="15">
      <c r="A68" s="12" t="s">
        <v>294</v>
      </c>
      <c r="B68" s="13" t="s">
        <v>134</v>
      </c>
      <c r="C68" s="13" t="s">
        <v>135</v>
      </c>
      <c r="D68" s="26" t="s">
        <v>0</v>
      </c>
      <c r="E68" s="19" t="s">
        <v>0</v>
      </c>
      <c r="F68" s="19"/>
      <c r="G68" s="19"/>
    </row>
    <row r="69" spans="1:7" ht="33.75">
      <c r="A69" s="14" t="s">
        <v>295</v>
      </c>
      <c r="B69" s="15" t="s">
        <v>137</v>
      </c>
      <c r="C69" s="15" t="s">
        <v>138</v>
      </c>
      <c r="D69" s="27" t="s">
        <v>66</v>
      </c>
      <c r="E69" s="18">
        <v>156</v>
      </c>
      <c r="F69" s="18">
        <v>0</v>
      </c>
      <c r="G69" s="18">
        <f t="shared" si="0"/>
        <v>0</v>
      </c>
    </row>
    <row r="70" spans="1:7" ht="33.75">
      <c r="A70" s="14" t="s">
        <v>296</v>
      </c>
      <c r="B70" s="15" t="s">
        <v>140</v>
      </c>
      <c r="C70" s="15" t="s">
        <v>141</v>
      </c>
      <c r="D70" s="27" t="s">
        <v>66</v>
      </c>
      <c r="E70" s="18">
        <v>1610</v>
      </c>
      <c r="F70" s="18">
        <v>0</v>
      </c>
      <c r="G70" s="18">
        <f t="shared" si="0"/>
        <v>0</v>
      </c>
    </row>
    <row r="71" spans="1:7" ht="33.75">
      <c r="A71" s="14" t="s">
        <v>297</v>
      </c>
      <c r="B71" s="15" t="s">
        <v>142</v>
      </c>
      <c r="C71" s="15" t="s">
        <v>143</v>
      </c>
      <c r="D71" s="27" t="s">
        <v>34</v>
      </c>
      <c r="E71" s="18">
        <v>19</v>
      </c>
      <c r="F71" s="18">
        <v>0</v>
      </c>
      <c r="G71" s="18">
        <f t="shared" si="0"/>
        <v>0</v>
      </c>
    </row>
    <row r="72" spans="1:7" ht="33.75">
      <c r="A72" s="14" t="s">
        <v>298</v>
      </c>
      <c r="B72" s="15" t="s">
        <v>144</v>
      </c>
      <c r="C72" s="15" t="s">
        <v>145</v>
      </c>
      <c r="D72" s="27" t="s">
        <v>34</v>
      </c>
      <c r="E72" s="18">
        <v>22</v>
      </c>
      <c r="F72" s="18">
        <v>0</v>
      </c>
      <c r="G72" s="18">
        <f t="shared" si="0"/>
        <v>0</v>
      </c>
    </row>
    <row r="73" spans="1:7" ht="15">
      <c r="A73" s="12" t="s">
        <v>11</v>
      </c>
      <c r="B73" s="13" t="s">
        <v>146</v>
      </c>
      <c r="C73" s="13" t="s">
        <v>147</v>
      </c>
      <c r="D73" s="26" t="s">
        <v>0</v>
      </c>
      <c r="E73" s="19" t="s">
        <v>0</v>
      </c>
      <c r="F73" s="19"/>
      <c r="G73" s="19"/>
    </row>
    <row r="74" spans="1:7" ht="15">
      <c r="A74" s="12" t="s">
        <v>148</v>
      </c>
      <c r="B74" s="13" t="s">
        <v>149</v>
      </c>
      <c r="C74" s="13" t="s">
        <v>150</v>
      </c>
      <c r="D74" s="26" t="s">
        <v>0</v>
      </c>
      <c r="E74" s="19" t="s">
        <v>0</v>
      </c>
      <c r="F74" s="19"/>
      <c r="G74" s="19"/>
    </row>
    <row r="75" spans="1:7" ht="33.75">
      <c r="A75" s="14" t="s">
        <v>151</v>
      </c>
      <c r="B75" s="15" t="s">
        <v>152</v>
      </c>
      <c r="C75" s="15" t="s">
        <v>153</v>
      </c>
      <c r="D75" s="27" t="s">
        <v>66</v>
      </c>
      <c r="E75" s="18">
        <v>65.91</v>
      </c>
      <c r="F75" s="18">
        <v>0</v>
      </c>
      <c r="G75" s="18">
        <f aca="true" t="shared" si="1" ref="G75:G106">ROUND(E75*F75,2)</f>
        <v>0</v>
      </c>
    </row>
    <row r="76" spans="1:7" ht="33.75">
      <c r="A76" s="14" t="s">
        <v>154</v>
      </c>
      <c r="B76" s="15" t="s">
        <v>156</v>
      </c>
      <c r="C76" s="15" t="s">
        <v>299</v>
      </c>
      <c r="D76" s="27" t="s">
        <v>66</v>
      </c>
      <c r="E76" s="18">
        <v>23.15</v>
      </c>
      <c r="F76" s="18">
        <v>0</v>
      </c>
      <c r="G76" s="18">
        <f t="shared" si="1"/>
        <v>0</v>
      </c>
    </row>
    <row r="77" spans="1:7" ht="33.75">
      <c r="A77" s="14" t="s">
        <v>155</v>
      </c>
      <c r="B77" s="15" t="s">
        <v>156</v>
      </c>
      <c r="C77" s="15" t="s">
        <v>157</v>
      </c>
      <c r="D77" s="27" t="s">
        <v>66</v>
      </c>
      <c r="E77" s="18">
        <v>30</v>
      </c>
      <c r="F77" s="18">
        <v>0</v>
      </c>
      <c r="G77" s="18">
        <f t="shared" si="1"/>
        <v>0</v>
      </c>
    </row>
    <row r="78" spans="1:7" ht="33.75">
      <c r="A78" s="14" t="s">
        <v>300</v>
      </c>
      <c r="B78" s="15" t="s">
        <v>301</v>
      </c>
      <c r="C78" s="15" t="s">
        <v>302</v>
      </c>
      <c r="D78" s="27" t="s">
        <v>66</v>
      </c>
      <c r="E78" s="18">
        <v>14</v>
      </c>
      <c r="F78" s="18">
        <v>0</v>
      </c>
      <c r="G78" s="18">
        <f t="shared" si="1"/>
        <v>0</v>
      </c>
    </row>
    <row r="79" spans="1:7" ht="15">
      <c r="A79" s="12" t="s">
        <v>158</v>
      </c>
      <c r="B79" s="13" t="s">
        <v>159</v>
      </c>
      <c r="C79" s="13" t="s">
        <v>160</v>
      </c>
      <c r="D79" s="26" t="s">
        <v>0</v>
      </c>
      <c r="E79" s="19" t="s">
        <v>0</v>
      </c>
      <c r="F79" s="19"/>
      <c r="G79" s="19"/>
    </row>
    <row r="80" spans="1:7" ht="33.75">
      <c r="A80" s="14" t="s">
        <v>161</v>
      </c>
      <c r="B80" s="15" t="s">
        <v>162</v>
      </c>
      <c r="C80" s="15" t="s">
        <v>163</v>
      </c>
      <c r="D80" s="27" t="s">
        <v>34</v>
      </c>
      <c r="E80" s="18">
        <v>19</v>
      </c>
      <c r="F80" s="18">
        <v>0</v>
      </c>
      <c r="G80" s="18">
        <f t="shared" si="1"/>
        <v>0</v>
      </c>
    </row>
    <row r="81" spans="1:7" ht="33.75">
      <c r="A81" s="14" t="s">
        <v>164</v>
      </c>
      <c r="B81" s="15" t="s">
        <v>165</v>
      </c>
      <c r="C81" s="15" t="s">
        <v>166</v>
      </c>
      <c r="D81" s="27" t="s">
        <v>34</v>
      </c>
      <c r="E81" s="18">
        <v>25</v>
      </c>
      <c r="F81" s="18">
        <v>0</v>
      </c>
      <c r="G81" s="18">
        <f t="shared" si="1"/>
        <v>0</v>
      </c>
    </row>
    <row r="82" spans="1:7" ht="33.75">
      <c r="A82" s="14" t="s">
        <v>167</v>
      </c>
      <c r="B82" s="15" t="s">
        <v>168</v>
      </c>
      <c r="C82" s="15" t="s">
        <v>169</v>
      </c>
      <c r="D82" s="27" t="s">
        <v>34</v>
      </c>
      <c r="E82" s="18">
        <v>4</v>
      </c>
      <c r="F82" s="18">
        <v>0</v>
      </c>
      <c r="G82" s="18">
        <f t="shared" si="1"/>
        <v>0</v>
      </c>
    </row>
    <row r="83" spans="1:7" ht="33.75">
      <c r="A83" s="14" t="s">
        <v>170</v>
      </c>
      <c r="B83" s="15" t="s">
        <v>165</v>
      </c>
      <c r="C83" s="15" t="s">
        <v>303</v>
      </c>
      <c r="D83" s="27" t="s">
        <v>34</v>
      </c>
      <c r="E83" s="18">
        <v>4</v>
      </c>
      <c r="F83" s="18">
        <v>0</v>
      </c>
      <c r="G83" s="18">
        <f t="shared" si="1"/>
        <v>0</v>
      </c>
    </row>
    <row r="84" spans="1:7" ht="15">
      <c r="A84" s="12" t="s">
        <v>171</v>
      </c>
      <c r="B84" s="13" t="s">
        <v>172</v>
      </c>
      <c r="C84" s="13" t="s">
        <v>173</v>
      </c>
      <c r="D84" s="26" t="s">
        <v>0</v>
      </c>
      <c r="E84" s="19" t="s">
        <v>0</v>
      </c>
      <c r="F84" s="19"/>
      <c r="G84" s="19"/>
    </row>
    <row r="85" spans="1:7" ht="33.75">
      <c r="A85" s="14" t="s">
        <v>174</v>
      </c>
      <c r="B85" s="15" t="s">
        <v>175</v>
      </c>
      <c r="C85" s="15" t="s">
        <v>176</v>
      </c>
      <c r="D85" s="27" t="s">
        <v>34</v>
      </c>
      <c r="E85" s="18">
        <v>67</v>
      </c>
      <c r="F85" s="18">
        <v>0</v>
      </c>
      <c r="G85" s="18">
        <f t="shared" si="1"/>
        <v>0</v>
      </c>
    </row>
    <row r="86" spans="1:7" ht="33.75">
      <c r="A86" s="14" t="s">
        <v>177</v>
      </c>
      <c r="B86" s="15" t="s">
        <v>304</v>
      </c>
      <c r="C86" s="15" t="s">
        <v>305</v>
      </c>
      <c r="D86" s="27" t="s">
        <v>34</v>
      </c>
      <c r="E86" s="18">
        <v>6</v>
      </c>
      <c r="F86" s="18">
        <v>0</v>
      </c>
      <c r="G86" s="18">
        <f t="shared" si="1"/>
        <v>0</v>
      </c>
    </row>
    <row r="87" spans="1:7" ht="15">
      <c r="A87" s="12" t="s">
        <v>12</v>
      </c>
      <c r="B87" s="13" t="s">
        <v>178</v>
      </c>
      <c r="C87" s="13" t="s">
        <v>179</v>
      </c>
      <c r="D87" s="26" t="s">
        <v>0</v>
      </c>
      <c r="E87" s="19" t="s">
        <v>0</v>
      </c>
      <c r="F87" s="19"/>
      <c r="G87" s="19"/>
    </row>
    <row r="88" spans="1:7" ht="15">
      <c r="A88" s="12" t="s">
        <v>180</v>
      </c>
      <c r="B88" s="13" t="s">
        <v>181</v>
      </c>
      <c r="C88" s="13" t="s">
        <v>182</v>
      </c>
      <c r="D88" s="26" t="s">
        <v>0</v>
      </c>
      <c r="E88" s="19" t="s">
        <v>0</v>
      </c>
      <c r="F88" s="19"/>
      <c r="G88" s="19"/>
    </row>
    <row r="89" spans="1:7" ht="33.75">
      <c r="A89" s="14" t="s">
        <v>183</v>
      </c>
      <c r="B89" s="15" t="s">
        <v>184</v>
      </c>
      <c r="C89" s="15" t="s">
        <v>185</v>
      </c>
      <c r="D89" s="27" t="s">
        <v>73</v>
      </c>
      <c r="E89" s="18">
        <v>88</v>
      </c>
      <c r="F89" s="18">
        <v>0</v>
      </c>
      <c r="G89" s="18">
        <f t="shared" si="1"/>
        <v>0</v>
      </c>
    </row>
    <row r="90" spans="1:7" ht="33.75">
      <c r="A90" s="14" t="s">
        <v>186</v>
      </c>
      <c r="B90" s="15" t="s">
        <v>187</v>
      </c>
      <c r="C90" s="15" t="s">
        <v>306</v>
      </c>
      <c r="D90" s="27" t="s">
        <v>73</v>
      </c>
      <c r="E90" s="18">
        <v>42</v>
      </c>
      <c r="F90" s="18">
        <v>0</v>
      </c>
      <c r="G90" s="18">
        <f t="shared" si="1"/>
        <v>0</v>
      </c>
    </row>
    <row r="91" spans="1:7" ht="33.75">
      <c r="A91" s="14" t="s">
        <v>189</v>
      </c>
      <c r="B91" s="15" t="s">
        <v>187</v>
      </c>
      <c r="C91" s="15" t="s">
        <v>188</v>
      </c>
      <c r="D91" s="27" t="s">
        <v>73</v>
      </c>
      <c r="E91" s="18">
        <v>402</v>
      </c>
      <c r="F91" s="18">
        <v>0</v>
      </c>
      <c r="G91" s="18">
        <f t="shared" si="1"/>
        <v>0</v>
      </c>
    </row>
    <row r="92" spans="1:7" ht="33.75">
      <c r="A92" s="14" t="s">
        <v>192</v>
      </c>
      <c r="B92" s="15" t="s">
        <v>190</v>
      </c>
      <c r="C92" s="15" t="s">
        <v>191</v>
      </c>
      <c r="D92" s="27" t="s">
        <v>73</v>
      </c>
      <c r="E92" s="18">
        <v>1231</v>
      </c>
      <c r="F92" s="18">
        <v>0</v>
      </c>
      <c r="G92" s="18">
        <f t="shared" si="1"/>
        <v>0</v>
      </c>
    </row>
    <row r="93" spans="1:7" ht="33.75">
      <c r="A93" s="14" t="s">
        <v>195</v>
      </c>
      <c r="B93" s="15" t="s">
        <v>193</v>
      </c>
      <c r="C93" s="15" t="s">
        <v>194</v>
      </c>
      <c r="D93" s="27" t="s">
        <v>73</v>
      </c>
      <c r="E93" s="18">
        <v>481</v>
      </c>
      <c r="F93" s="18">
        <v>0</v>
      </c>
      <c r="G93" s="18">
        <f t="shared" si="1"/>
        <v>0</v>
      </c>
    </row>
    <row r="94" spans="1:7" ht="33.75">
      <c r="A94" s="14" t="s">
        <v>198</v>
      </c>
      <c r="B94" s="15" t="s">
        <v>196</v>
      </c>
      <c r="C94" s="15" t="s">
        <v>197</v>
      </c>
      <c r="D94" s="27" t="s">
        <v>73</v>
      </c>
      <c r="E94" s="18">
        <v>30</v>
      </c>
      <c r="F94" s="18">
        <v>0</v>
      </c>
      <c r="G94" s="18">
        <f t="shared" si="1"/>
        <v>0</v>
      </c>
    </row>
    <row r="95" spans="1:7" ht="33.75">
      <c r="A95" s="14" t="s">
        <v>201</v>
      </c>
      <c r="B95" s="15" t="s">
        <v>199</v>
      </c>
      <c r="C95" s="15" t="s">
        <v>200</v>
      </c>
      <c r="D95" s="27" t="s">
        <v>47</v>
      </c>
      <c r="E95" s="18">
        <v>90.49</v>
      </c>
      <c r="F95" s="18">
        <v>0</v>
      </c>
      <c r="G95" s="18">
        <f t="shared" si="1"/>
        <v>0</v>
      </c>
    </row>
    <row r="96" spans="1:7" ht="33.75">
      <c r="A96" s="14" t="s">
        <v>307</v>
      </c>
      <c r="B96" s="15" t="s">
        <v>202</v>
      </c>
      <c r="C96" s="15" t="s">
        <v>203</v>
      </c>
      <c r="D96" s="27" t="s">
        <v>47</v>
      </c>
      <c r="E96" s="18">
        <v>2.7</v>
      </c>
      <c r="F96" s="18">
        <v>0</v>
      </c>
      <c r="G96" s="18">
        <f t="shared" si="1"/>
        <v>0</v>
      </c>
    </row>
    <row r="97" spans="1:7" ht="15">
      <c r="A97" s="12" t="s">
        <v>13</v>
      </c>
      <c r="B97" s="13" t="s">
        <v>204</v>
      </c>
      <c r="C97" s="13" t="s">
        <v>205</v>
      </c>
      <c r="D97" s="26" t="s">
        <v>0</v>
      </c>
      <c r="E97" s="19" t="s">
        <v>0</v>
      </c>
      <c r="F97" s="19"/>
      <c r="G97" s="19"/>
    </row>
    <row r="98" spans="1:7" ht="15">
      <c r="A98" s="12" t="s">
        <v>206</v>
      </c>
      <c r="B98" s="13" t="s">
        <v>207</v>
      </c>
      <c r="C98" s="13" t="s">
        <v>208</v>
      </c>
      <c r="D98" s="26" t="s">
        <v>0</v>
      </c>
      <c r="E98" s="19" t="s">
        <v>0</v>
      </c>
      <c r="F98" s="19"/>
      <c r="G98" s="19"/>
    </row>
    <row r="99" spans="1:7" ht="33.75">
      <c r="A99" s="14" t="s">
        <v>209</v>
      </c>
      <c r="B99" s="15" t="s">
        <v>210</v>
      </c>
      <c r="C99" s="15" t="s">
        <v>211</v>
      </c>
      <c r="D99" s="27" t="s">
        <v>34</v>
      </c>
      <c r="E99" s="18">
        <v>25</v>
      </c>
      <c r="F99" s="18">
        <v>0</v>
      </c>
      <c r="G99" s="18">
        <f t="shared" si="1"/>
        <v>0</v>
      </c>
    </row>
    <row r="100" spans="1:7" ht="33.75">
      <c r="A100" s="34" t="s">
        <v>212</v>
      </c>
      <c r="B100" s="35" t="s">
        <v>308</v>
      </c>
      <c r="C100" s="36" t="s">
        <v>309</v>
      </c>
      <c r="D100" s="27" t="s">
        <v>34</v>
      </c>
      <c r="E100" s="18">
        <v>25</v>
      </c>
      <c r="F100" s="18">
        <v>0</v>
      </c>
      <c r="G100" s="18">
        <f t="shared" si="1"/>
        <v>0</v>
      </c>
    </row>
    <row r="101" spans="1:7" ht="45">
      <c r="A101" s="14" t="s">
        <v>215</v>
      </c>
      <c r="B101" s="15" t="s">
        <v>213</v>
      </c>
      <c r="C101" s="15" t="s">
        <v>214</v>
      </c>
      <c r="D101" s="27" t="s">
        <v>34</v>
      </c>
      <c r="E101" s="18">
        <v>25</v>
      </c>
      <c r="F101" s="18">
        <v>0</v>
      </c>
      <c r="G101" s="18">
        <f t="shared" si="1"/>
        <v>0</v>
      </c>
    </row>
    <row r="102" spans="1:7" ht="33.75">
      <c r="A102" s="34" t="s">
        <v>219</v>
      </c>
      <c r="B102" s="15" t="s">
        <v>216</v>
      </c>
      <c r="C102" s="15" t="s">
        <v>217</v>
      </c>
      <c r="D102" s="27" t="s">
        <v>218</v>
      </c>
      <c r="E102" s="33">
        <v>0.002</v>
      </c>
      <c r="F102" s="18">
        <v>0</v>
      </c>
      <c r="G102" s="18">
        <f t="shared" si="1"/>
        <v>0</v>
      </c>
    </row>
    <row r="103" spans="1:7" ht="45">
      <c r="A103" s="14" t="s">
        <v>222</v>
      </c>
      <c r="B103" s="15" t="s">
        <v>220</v>
      </c>
      <c r="C103" s="15" t="s">
        <v>221</v>
      </c>
      <c r="D103" s="27" t="s">
        <v>218</v>
      </c>
      <c r="E103" s="33">
        <v>0.002</v>
      </c>
      <c r="F103" s="18">
        <v>0</v>
      </c>
      <c r="G103" s="18">
        <f t="shared" si="1"/>
        <v>0</v>
      </c>
    </row>
    <row r="104" spans="1:7" ht="33.75">
      <c r="A104" s="34" t="s">
        <v>225</v>
      </c>
      <c r="B104" s="15" t="s">
        <v>223</v>
      </c>
      <c r="C104" s="15" t="s">
        <v>224</v>
      </c>
      <c r="D104" s="27" t="s">
        <v>66</v>
      </c>
      <c r="E104" s="18">
        <v>807</v>
      </c>
      <c r="F104" s="18">
        <v>0</v>
      </c>
      <c r="G104" s="18">
        <f t="shared" si="1"/>
        <v>0</v>
      </c>
    </row>
    <row r="105" spans="1:7" ht="33.75">
      <c r="A105" s="14" t="s">
        <v>228</v>
      </c>
      <c r="B105" s="15" t="s">
        <v>226</v>
      </c>
      <c r="C105" s="15" t="s">
        <v>227</v>
      </c>
      <c r="D105" s="27" t="s">
        <v>66</v>
      </c>
      <c r="E105" s="18">
        <v>807</v>
      </c>
      <c r="F105" s="18">
        <v>0</v>
      </c>
      <c r="G105" s="18">
        <f t="shared" si="1"/>
        <v>0</v>
      </c>
    </row>
    <row r="106" spans="1:7" ht="33.75">
      <c r="A106" s="34" t="s">
        <v>310</v>
      </c>
      <c r="B106" s="16" t="s">
        <v>229</v>
      </c>
      <c r="C106" s="16" t="s">
        <v>230</v>
      </c>
      <c r="D106" s="28" t="s">
        <v>66</v>
      </c>
      <c r="E106" s="20">
        <v>541</v>
      </c>
      <c r="F106" s="18">
        <v>0</v>
      </c>
      <c r="G106" s="18">
        <f t="shared" si="1"/>
        <v>0</v>
      </c>
    </row>
    <row r="107" spans="1:7" ht="15" customHeight="1">
      <c r="A107" s="3" t="s">
        <v>0</v>
      </c>
      <c r="B107" s="1"/>
      <c r="C107" s="1"/>
      <c r="D107" s="29"/>
      <c r="E107" s="2"/>
      <c r="F107" s="42"/>
      <c r="G107" s="9"/>
    </row>
    <row r="108" spans="1:7" ht="16.5" customHeight="1">
      <c r="A108" s="3" t="s">
        <v>0</v>
      </c>
      <c r="B108" s="7"/>
      <c r="D108" s="25"/>
      <c r="E108" s="22" t="s">
        <v>232</v>
      </c>
      <c r="F108" s="44">
        <f>SUM(G9:G106)</f>
        <v>0</v>
      </c>
      <c r="G108" s="44"/>
    </row>
    <row r="109" spans="1:7" ht="15">
      <c r="A109" s="3" t="s">
        <v>0</v>
      </c>
      <c r="B109" s="4"/>
      <c r="C109" s="4"/>
      <c r="D109" s="30"/>
      <c r="E109" s="22" t="s">
        <v>233</v>
      </c>
      <c r="F109" s="44">
        <f>ROUND(F108*0.23,2)</f>
        <v>0</v>
      </c>
      <c r="G109" s="44"/>
    </row>
    <row r="110" spans="5:7" ht="24" customHeight="1">
      <c r="E110" s="23" t="s">
        <v>231</v>
      </c>
      <c r="F110" s="45">
        <f>F108+F109</f>
        <v>0</v>
      </c>
      <c r="G110" s="45"/>
    </row>
    <row r="112" spans="5:7" ht="15">
      <c r="E112" s="21"/>
      <c r="F112" s="21"/>
      <c r="G112" s="21"/>
    </row>
    <row r="113" ht="15">
      <c r="E113" s="21"/>
    </row>
  </sheetData>
  <sheetProtection/>
  <mergeCells count="5">
    <mergeCell ref="A1:G1"/>
    <mergeCell ref="F108:G108"/>
    <mergeCell ref="F109:G109"/>
    <mergeCell ref="F110:G110"/>
    <mergeCell ref="A3:G3"/>
  </mergeCells>
  <printOptions/>
  <pageMargins left="0.7086614173228347" right="0.2755905511811024" top="0.551181102362204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Krzych</dc:creator>
  <cp:keywords/>
  <dc:description/>
  <cp:lastModifiedBy>swieloch</cp:lastModifiedBy>
  <cp:lastPrinted>2017-12-03T19:39:11Z</cp:lastPrinted>
  <dcterms:created xsi:type="dcterms:W3CDTF">2017-12-03T15:14:45Z</dcterms:created>
  <dcterms:modified xsi:type="dcterms:W3CDTF">2018-05-22T09:08:03Z</dcterms:modified>
  <cp:category/>
  <cp:version/>
  <cp:contentType/>
  <cp:contentStatus/>
</cp:coreProperties>
</file>