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definedNames>
    <definedName name="_xlnm.Print_Titles" localSheetId="0">Sheet1!$6:$7</definedName>
  </definedNames>
  <calcPr calcId="145621"/>
</workbook>
</file>

<file path=xl/calcChain.xml><?xml version="1.0" encoding="utf-8"?>
<calcChain xmlns="http://schemas.openxmlformats.org/spreadsheetml/2006/main">
  <c r="F111" i="1" l="1"/>
  <c r="F112" i="1"/>
  <c r="F113" i="1"/>
  <c r="F114" i="1"/>
  <c r="F115" i="1"/>
  <c r="F116" i="1"/>
  <c r="F117" i="1"/>
  <c r="F118" i="1"/>
  <c r="F110" i="1"/>
  <c r="F109" i="1"/>
  <c r="F97" i="1"/>
  <c r="F98" i="1"/>
  <c r="F99" i="1"/>
  <c r="F100" i="1"/>
  <c r="F101" i="1"/>
  <c r="F102" i="1"/>
  <c r="F103" i="1"/>
  <c r="F104" i="1"/>
  <c r="F105" i="1"/>
  <c r="F106" i="1"/>
  <c r="F96" i="1"/>
  <c r="F95" i="1"/>
  <c r="F92" i="1"/>
  <c r="F91" i="1"/>
  <c r="F84" i="1"/>
  <c r="F85" i="1"/>
  <c r="F86" i="1"/>
  <c r="F87" i="1"/>
  <c r="F88" i="1"/>
  <c r="F83" i="1"/>
  <c r="F82" i="1"/>
  <c r="F71" i="1"/>
  <c r="F72" i="1"/>
  <c r="F73" i="1"/>
  <c r="F74" i="1"/>
  <c r="F75" i="1"/>
  <c r="F76" i="1"/>
  <c r="F77" i="1"/>
  <c r="F78" i="1"/>
  <c r="F79" i="1"/>
  <c r="F70" i="1"/>
  <c r="F6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0" i="1"/>
  <c r="F9" i="1"/>
  <c r="F119" i="1" l="1"/>
  <c r="F107" i="1"/>
  <c r="F93" i="1"/>
  <c r="F80" i="1"/>
  <c r="F89" i="1"/>
  <c r="F67" i="1"/>
  <c r="F120" i="1" l="1"/>
</calcChain>
</file>

<file path=xl/sharedStrings.xml><?xml version="1.0" encoding="utf-8"?>
<sst xmlns="http://schemas.openxmlformats.org/spreadsheetml/2006/main" count="429" uniqueCount="272">
  <si>
    <t>Lp.</t>
  </si>
  <si>
    <t>1</t>
  </si>
  <si>
    <t>10 d.1</t>
  </si>
  <si>
    <t>11 d.1</t>
  </si>
  <si>
    <t>12 d.1</t>
  </si>
  <si>
    <t>13 d.1</t>
  </si>
  <si>
    <t>14 d.1</t>
  </si>
  <si>
    <t>15 d.1</t>
  </si>
  <si>
    <t>16 d.1</t>
  </si>
  <si>
    <t>17 d.1</t>
  </si>
  <si>
    <t>18 d.1</t>
  </si>
  <si>
    <t>19 d.1</t>
  </si>
  <si>
    <t>Opis</t>
  </si>
  <si>
    <t>Roboty pomiarowe przy liniowych robotach ziemnych - trasa drogi w terenie równinnym</t>
  </si>
  <si>
    <t>Wywożenie dłużyc na odległość do 2 km</t>
  </si>
  <si>
    <t>Dodatek za każdy następny 1 km odległości transportu dłużyc ponad 2 km (faktyczną odległość uściśli Wykonawca w ofercie)</t>
  </si>
  <si>
    <t>Wywożenie karpiny na odległość do 2 km</t>
  </si>
  <si>
    <t>Dodatek za każdy następny 1 km odległości transportu karpiny, gałęzi ponad 2 km (faktyczną odleglość uściśli Wykonawca w ofercie)</t>
  </si>
  <si>
    <t>Wywożenie gałęzi na odległość do 2 km</t>
  </si>
  <si>
    <t>Mechaniczne karczowanie krzaków i podszyć średnich od 31% do 60% powierzchni (Karczowanie krzaków i poszycia (materiał do zagospodarowania przez Wykonawcę))</t>
  </si>
  <si>
    <t>Zabezpieczenie drzew o średnicy ponad 30 cm na okres wykonywania robót ziemnych</t>
  </si>
  <si>
    <t>Roboty ziemne wykonywane koparkami przedsiębiernymi 0.25 m3 w ziemi kat. I-III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</si>
  <si>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III-IV (wywóz humusu; faktyczną odleglość uściśli Wykonawca w ofercie)</t>
  </si>
  <si>
    <t>Załadowanie gruzu koparko-ładowarką przy obsłudze na zmianę roboczą przez 5 samochodów samowyładowczych</t>
  </si>
  <si>
    <t>Wywiezienie gruzu z terenu rozbiórki przy mechanicznym załadowaniu i wyładowaniu samochodem samowyładowczym na odległość 1 km</t>
  </si>
  <si>
    <t>Wywiezienie gruzu z terenu rozbiórki przy mechanicznym załadowaniu i wyładowaniu samochodem samowyładowczym -dodatek za każdy następny rozpoczęty 1 km (faktyczną odleglość uściśli Wykonawca w ofercie)</t>
  </si>
  <si>
    <t>km</t>
  </si>
  <si>
    <t>szt.</t>
  </si>
  <si>
    <t>mp</t>
  </si>
  <si>
    <t>ha</t>
  </si>
  <si>
    <t>Ilość</t>
  </si>
  <si>
    <t>0,060</t>
  </si>
  <si>
    <t>2</t>
  </si>
  <si>
    <t>1,16</t>
  </si>
  <si>
    <t>1,30</t>
  </si>
  <si>
    <t>3,90</t>
  </si>
  <si>
    <t>0,0016</t>
  </si>
  <si>
    <t>0,46</t>
  </si>
  <si>
    <t>7</t>
  </si>
  <si>
    <t>213</t>
  </si>
  <si>
    <t>21,3</t>
  </si>
  <si>
    <t>198</t>
  </si>
  <si>
    <t>39,6</t>
  </si>
  <si>
    <t>20 d.1</t>
  </si>
  <si>
    <t>21 d.1</t>
  </si>
  <si>
    <t>22 d.1</t>
  </si>
  <si>
    <t>23 d.1</t>
  </si>
  <si>
    <t>24 d.1</t>
  </si>
  <si>
    <t>25 d.1</t>
  </si>
  <si>
    <t>26 d.1</t>
  </si>
  <si>
    <t>27 d.1</t>
  </si>
  <si>
    <t>28 d.1</t>
  </si>
  <si>
    <t>29 d.1</t>
  </si>
  <si>
    <t>30 d.1</t>
  </si>
  <si>
    <t>31 d.1</t>
  </si>
  <si>
    <t>32 d.1</t>
  </si>
  <si>
    <t>33 d.1</t>
  </si>
  <si>
    <t>34 d.1</t>
  </si>
  <si>
    <t>35 d.1</t>
  </si>
  <si>
    <t>36 d.1</t>
  </si>
  <si>
    <t>37 d.1</t>
  </si>
  <si>
    <t>38 d.1</t>
  </si>
  <si>
    <t>39 d.1</t>
  </si>
  <si>
    <t>40 d.1</t>
  </si>
  <si>
    <t>41 d.1</t>
  </si>
  <si>
    <t>Mechaniczne rozebranie nawierzchni z brukowca o wysokości 16-20 cm (Rozebranie podbudowy z bruku kamiennego - zatoka autobusowa (wywóz na Bazę Materiałową ZDM))</t>
  </si>
  <si>
    <t>Wywiezienie gruzu z terenu rozbiórki przy mechanicznym załadowaniu i wyładowaniu samochodem samowyładowczym -dodatek za każdy następny rozpoczęty 1 km (wywóz materiałów z rozbiórki na Bazę Materiałową ZDM; faktyczną odleglość uściśli Wykonawca w ofercie)</t>
  </si>
  <si>
    <t>Mechaniczne rozebranie nawierzchni z mieszanek mineralno-bitumicznych o grubości 3 cm Mechaniczne rozebranie nawierzchni z mieszanek mineralno-bitumicznych - za każdy dalszy 1 cm grubości (Rozebranie nawierzchni asfaltowej na peronie autobusowym (wywóz na Bazę Materiałową ZDM))</t>
  </si>
  <si>
    <t>Rozebranie krawężników betonowych 20x30 cm na podsypce cementowo-piaskowej</t>
  </si>
  <si>
    <t>Rozebranie krawężników betonowych 15x30 cm na podsypce cementowo-piaskowej</t>
  </si>
  <si>
    <t>Załadowanie gruzu koparko-ładowarką przy obsłudze na zmianę roboczą przez 5 samochodów samowyładowczych (wywóz krawężników z rozbiórki - materiał do zagospodarowania przez Wykonawcę)</t>
  </si>
  <si>
    <t>Rozebranie ław pod krawężniki z betonu</t>
  </si>
  <si>
    <t>m</t>
  </si>
  <si>
    <t>53</t>
  </si>
  <si>
    <t>8,0</t>
  </si>
  <si>
    <t>154</t>
  </si>
  <si>
    <t>36,0</t>
  </si>
  <si>
    <t>2,7</t>
  </si>
  <si>
    <t>73</t>
  </si>
  <si>
    <t>40</t>
  </si>
  <si>
    <t>9,3</t>
  </si>
  <si>
    <t>10</t>
  </si>
  <si>
    <t>3,0</t>
  </si>
  <si>
    <t>9,040</t>
  </si>
  <si>
    <t>42 d.1</t>
  </si>
  <si>
    <t>43 d.1</t>
  </si>
  <si>
    <t>44 d.1</t>
  </si>
  <si>
    <t>45 d.1</t>
  </si>
  <si>
    <t>46 d.1</t>
  </si>
  <si>
    <t>47 d.1</t>
  </si>
  <si>
    <t>48 d.1</t>
  </si>
  <si>
    <t>49 d.1</t>
  </si>
  <si>
    <t>50 d.1</t>
  </si>
  <si>
    <t>51 d.1</t>
  </si>
  <si>
    <t>52 d.1</t>
  </si>
  <si>
    <t>53 d.1</t>
  </si>
  <si>
    <t>54 d.1</t>
  </si>
  <si>
    <t>55 d.1</t>
  </si>
  <si>
    <t>56 d.1</t>
  </si>
  <si>
    <t>57 d.1</t>
  </si>
  <si>
    <t>58 d.1</t>
  </si>
  <si>
    <t>Zatadowanie gruzu koparko-tadowarką przy obstudze na zmianę roboczą przez 5 samochodów samowytadowczych (wywóz gruzu z rozbiórki taw - materiat do zagospodarowania przez Wykonawcę)</t>
  </si>
  <si>
    <t>Wywiezienie gruzu z terenu rozbiórki przy mechanicznym za-tadowaniu i wytadowaniu samochodem samowytadowczym na odlegtość 1 km</t>
  </si>
  <si>
    <t>Wywiezienie gruzu z terenu rozbiórki przy mechanicznym za-tadowaniu i wytadowaniu samochodem samowytadowczym -dodatek za każdy następny rozpoczęty 1 km (faktyczną odległość uściśli Wykonawca w ofercie)</t>
  </si>
  <si>
    <t>Zdejmowanie tablic znaków drogowych zakazu, nakazu, ostrzegawczych, informacyjnych (tablice znaków przeznaczone do wywozu na Bazę Materiato-wą ZDM - 4 szt, tablice znaków do przechowania i ponownego montażu - 4 szt. )</t>
  </si>
  <si>
    <t>Transport ztomu samochodem skrzyniowym z zatadunkiem i wytadunkiem ręcznym na odlegtość do 1 km (wywóz tablic na Bazę Materiatową ZDM - 4 szt)</t>
  </si>
  <si>
    <t>Transport ztomu samochodem skrzyniowym - dodatek za każdy rozpoczęty km ponad 1 km (wywóz materiatów z rozbiórki na Bazę Materiatową ZDM; faktyczną odleglość uściśli Wykonawca w ofercie)</t>
  </si>
  <si>
    <t>Transport ztomu samochodem skrzyniowym z zatadunkiem i wytadunkiem ręcznym na odlegtość do 1 km (wywóz stupków na Bazę Materiatową ZDM - 11 szt)</t>
  </si>
  <si>
    <t>Regulacja pionowa studzienek telefonicznych (Regulacja pionowa studni telekomunikacyjnej (w km 0+033. 40) wraz z demontażem istniejących ptyt o wymiarach 0.85x0. 85 m (do zagospodarowania przez Wykonawcę) i montażem nowych)</t>
  </si>
  <si>
    <t>Demontaż kosza na śmieci w km 0+045.50 lewa i prawa strona jezdni (konstrukcja nośna - profile stalowe gięte, lakierowane proszkowo, pojemnik - blacha stalowa lakierowana prosz-kowo, podstawa betonowa) z wywozem na Bazę Materiatową ZDM.</t>
  </si>
  <si>
    <t>t</t>
  </si>
  <si>
    <t>kpi.</t>
  </si>
  <si>
    <t>szt</t>
  </si>
  <si>
    <t>8</t>
  </si>
  <si>
    <t>0,2</t>
  </si>
  <si>
    <t>16</t>
  </si>
  <si>
    <t>1</t>
  </si>
  <si>
    <t>0,1</t>
  </si>
  <si>
    <t>59 d.2</t>
  </si>
  <si>
    <t>60 d.2</t>
  </si>
  <si>
    <t>61 d.2</t>
  </si>
  <si>
    <t>62 d.2</t>
  </si>
  <si>
    <t>63 d.2</t>
  </si>
  <si>
    <t>64 d.2</t>
  </si>
  <si>
    <t>65 d.2</t>
  </si>
  <si>
    <t>66 d.2</t>
  </si>
  <si>
    <t>67 d.2</t>
  </si>
  <si>
    <t>68 d.2</t>
  </si>
  <si>
    <t>69 d.2</t>
  </si>
  <si>
    <t>Mechaniczne wykonanie koryta na catej szerokości jezdni i chodników w gruncie kat. I -1V gtębokości 20 cm Mechaniczne wykonanie koryta na catej szerokości jezdni i chodników w gruncie kat. I -1V - za każde dalsze 5 cm gtębokości (Wykonanie koryta mechanicznie - profilowanie i zagęszczenie podtoża w gruntach kat. III gtębokość koryta 51 cm - nawierzchnia na wyniesionej platformie (peron wraz z pasem ruchu) (w tym roboty ziemne: wykop w ilości 62 m3 oraz nasyp w ilości 12 m3))</t>
  </si>
  <si>
    <t>Mechaniczne oczyszczenie i skropienie emulsją asfaltową na zimno podbudowy lub nawierzchni betonowej/bitumicznej; zużycie emulsji 0,5 kg/m2</t>
  </si>
  <si>
    <t>Podbudowa betonowa bez dylatacji - grubość warstwy po zagęszczeniu 12 cm Podbudowa betonowa bez dylatacji - za każdy dalszy 1 cm grubości warstwy po zagęszczeniu (Wykonanie podbudowy zasadniczej z betonu cementowego C 12/15 grub. 20 cm - nawierzchnia na wyniesionej platformie (peron wraz z pasem ruchu))</t>
  </si>
  <si>
    <t>Podbudowa betonowa bez dylatacji - grubość warstwy po zagęszczeniu 12 cm Podbudowa betonowa bez dylatacji - za każdy dalszy 1 cm grubości warstwy po zagęszczeniu (Wykonanie podbudowy zasadniczej z betonu cementowego C 16/20 grub. 30 cm - nawierzchnia na zatoce autobusowej)</t>
  </si>
  <si>
    <t>Wyrównanie istniejącej podbudowy mieszanką mineralno-as-faltową z wbudowaniem mechanicznym (Wykonanie warstwy wyrównawczej z betonu asfaltowego AC 16W, o średniej gr. 4 cm na remontowanej nawierzchni na drodze dojazdowej (korekta przekroju podtużnego i poprzecznego jezdni) (powierzchnia 70m2))</t>
  </si>
  <si>
    <t>12</t>
  </si>
  <si>
    <t>69</t>
  </si>
  <si>
    <t>182</t>
  </si>
  <si>
    <t>144</t>
  </si>
  <si>
    <t>176</t>
  </si>
  <si>
    <t>140</t>
  </si>
  <si>
    <t>3</t>
  </si>
  <si>
    <t>70 d.3</t>
  </si>
  <si>
    <t>71 d.3</t>
  </si>
  <si>
    <t>72 d.3</t>
  </si>
  <si>
    <t>73 d.3</t>
  </si>
  <si>
    <t>74 d.3</t>
  </si>
  <si>
    <t>75 d.3</t>
  </si>
  <si>
    <t>76 d.3</t>
  </si>
  <si>
    <t>4</t>
  </si>
  <si>
    <t>78 d.4</t>
  </si>
  <si>
    <t>5</t>
  </si>
  <si>
    <t>80 d.5</t>
  </si>
  <si>
    <t>Urządzenia bezpieczeństwa ruchu - punktowe elementy odblaskowe (PEO) najezdniowe naklejane</t>
  </si>
  <si>
    <t>106</t>
  </si>
  <si>
    <t>300</t>
  </si>
  <si>
    <t>36</t>
  </si>
  <si>
    <t>118</t>
  </si>
  <si>
    <t>33,2</t>
  </si>
  <si>
    <t>150</t>
  </si>
  <si>
    <t>23</t>
  </si>
  <si>
    <t>3</t>
  </si>
  <si>
    <t>82 d.5</t>
  </si>
  <si>
    <t>83 d.5</t>
  </si>
  <si>
    <t>84 d.5</t>
  </si>
  <si>
    <t>85 d.5</t>
  </si>
  <si>
    <t>86 d.5</t>
  </si>
  <si>
    <t>87 d.5</t>
  </si>
  <si>
    <t>88 d.5</t>
  </si>
  <si>
    <t>89 d.5</t>
  </si>
  <si>
    <t>90 d.5</t>
  </si>
  <si>
    <t>6</t>
  </si>
  <si>
    <t>91 d.6</t>
  </si>
  <si>
    <t>92 d.6</t>
  </si>
  <si>
    <t>93 d.6</t>
  </si>
  <si>
    <t>94 d.6</t>
  </si>
  <si>
    <t>95 d.6</t>
  </si>
  <si>
    <t>96 d.6</t>
  </si>
  <si>
    <t>97 d.6</t>
  </si>
  <si>
    <t>98 d.6</t>
  </si>
  <si>
    <t>99 d.6</t>
  </si>
  <si>
    <t>100 d.6</t>
  </si>
  <si>
    <t>Przymocowanie tablic znaków drogowych zakazu, nakazu, ostrzegawczych, informacyjnych o powierzchni ponad 0.3 m2 (tarcze znaków typu A - nowe)</t>
  </si>
  <si>
    <t>Przymocowanie tablic znaków drogowych zakazu, nakazu, ostrzegawczych, informacyjnych o powierzchni ponad 0.3 m2 (tarcze znaków typu B - nowe)</t>
  </si>
  <si>
    <t>Przymocowanie tablic znaków drogowych zakazu, nakazu, ostrzegawczych, informacyjnych o powierzchni ponad 0.3 m2 (tarcze znaków typu B - z rozbiórki)</t>
  </si>
  <si>
    <t>Przymocowanie tablic znaków drogowych zakazu, nakazu, ostrzegawczych, informacyjnych o powierzchni ponad 0.3 m2 (tarcze znaków typu D - z rozbiórki)</t>
  </si>
  <si>
    <t>Przymocowanie tablic znaków drogowych zakazu, nakazu, ostrzegawczych, informacyjnych o powierzchni ponad 0.3 m2 (tarcze znaków typu T - tabliczki do znaków typu A - nowe)</t>
  </si>
  <si>
    <t>Krawężniki betonowe wystające o wymiarach 20x30 cm na podsypce cementowo-piaskowej</t>
  </si>
  <si>
    <t>Krawężniki betonowe wtopione o wymiarach 12x25 cm na podsypce cementowo-piaskowej</t>
  </si>
  <si>
    <t>4</t>
  </si>
  <si>
    <t>38</t>
  </si>
  <si>
    <t>5,548</t>
  </si>
  <si>
    <t>59</t>
  </si>
  <si>
    <t>4,130</t>
  </si>
  <si>
    <t>132</t>
  </si>
  <si>
    <t>4,356</t>
  </si>
  <si>
    <t>85</t>
  </si>
  <si>
    <t>26</t>
  </si>
  <si>
    <t>1,014</t>
  </si>
  <si>
    <t>Wartość kosztorysowa robót bez podatku VAT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</si>
  <si>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</si>
  <si>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</si>
  <si>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rPr>
        <b/>
        <sz val="18"/>
        <rFont val="Arial Unicode MS"/>
        <family val="2"/>
        <charset val="238"/>
      </rPr>
      <t>PRZEDMIAR ROBÓT (OFERTA)</t>
    </r>
  </si>
  <si>
    <t>ROBOTY DROGOWE</t>
  </si>
  <si>
    <t>Nazwa zadania</t>
  </si>
  <si>
    <t>Jednostka obiarowa</t>
  </si>
  <si>
    <t>Cena jednostkowa</t>
  </si>
  <si>
    <t xml:space="preserve">Wartość zł </t>
  </si>
  <si>
    <t>ROBOTY PRZYGOTOWAWCZE                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45111000-8 - Roboty w zakresie burzenia, roboty ziemne                                                                                                                                                                                       45112000-5 - Roboty w zakresie usuwania gleby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</si>
  <si>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>DOKUMENTACJA TECHNICZNA NA ROBOTY BUDOWLANE ZATOKI AUTOBUSOWEJ                                                                                       NA UL. DĄBROWSKIEGO PRZY UL. BUŻAŃSKIEJ W POZNANIU</t>
  </si>
  <si>
    <t>1       d.1</t>
  </si>
  <si>
    <t>2         d.1</t>
  </si>
  <si>
    <t>3         d.1</t>
  </si>
  <si>
    <t>4          d.1</t>
  </si>
  <si>
    <t>5        d.1</t>
  </si>
  <si>
    <t>6          d.1</t>
  </si>
  <si>
    <t>7         d.1</t>
  </si>
  <si>
    <t>8           d.1</t>
  </si>
  <si>
    <t>9   d.1</t>
  </si>
  <si>
    <t xml:space="preserve">Razem dział: ROBOTY PRZYGOTOWAWCZE </t>
  </si>
  <si>
    <t>PODBUDOWY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</si>
  <si>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PODBUDOWY  </t>
  </si>
  <si>
    <t>NAWIERZCHNIE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</si>
  <si>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NAWIERZCHNIE  </t>
  </si>
  <si>
    <t>ROBOTY WYKOŃCZENIOWE 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       45112000-5 - Roboty w zakresie usuwania gleby</t>
  </si>
  <si>
    <t>Humusowanie skarp z obsianiem przy grubości warstwy humusu 5 cm Humusowanie skarp z obsianiem dodatek za każde następne 5 cm humusu (Humusowanie pasów zieleni (trawników) z obsianiem przy grubości warstwy humusu 15 cm z zakupem i dowozem humusu)</t>
  </si>
  <si>
    <t>77 d.4</t>
  </si>
  <si>
    <t xml:space="preserve">Razem dział: ROBOTY WYKOŃCZENIOWE  </t>
  </si>
  <si>
    <t>OZNAKOWANIE DRÓG I URZĄDZENIA BEZPIECZEŃSTWA RUCHU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</si>
  <si>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OZNAKOWANIE DRÓG I URZĄDZENIA BEZPIECZEŃSTWA RUCHU  </t>
  </si>
  <si>
    <t>ELEMENTY ULIC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</si>
  <si>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ELEMENTY ULIC  </t>
  </si>
  <si>
    <t>Słownie:</t>
  </si>
  <si>
    <t xml:space="preserve">Regulacja pionowa studzienek dla wtazów kanatowych                                                   (Regulacja pionowa studni kanalizacyjnej z wpustem deszczowym w km 0+020.00 (studnia zlokalizowana przy krawędzi zatoki autobusowej) </t>
  </si>
  <si>
    <t>81 d.5</t>
  </si>
  <si>
    <t>79 d.5</t>
  </si>
  <si>
    <t>Rozebranie stupków do znaków (Słupki do znaków przeznaczone do wywozu na Bazę Materiatową ZDM - 11 szt., Słupki do znaków do przechowania i ponownego montażu - 5 szt.)</t>
  </si>
  <si>
    <t>Słupki do znaków drogowych z rur stalowych o śr. 50 mm (Pionowe znaki drogowe - Słupki z rur stalowych ocynkowanych fi 60 mm (słupki zdemontowane))</t>
  </si>
  <si>
    <t>Słupki do znaków drogowych z rur stalowych o śr. 50 mm (Pionowe znaki drogowe - Słupki z rur stalowych ocynkowanych fi 60 mm (Słupki zdemontowane))</t>
  </si>
  <si>
    <t>Słupki przeszkodowe U-5b ze znakiem C-9.</t>
  </si>
  <si>
    <t>Słupki przeszkodowe U-5b ze znakiem C-10.</t>
  </si>
  <si>
    <t>Ława pod krawężniki betonowa z oporem (Wykonanie ławy z oporem z betonu C12/15 pod obrzeża)</t>
  </si>
  <si>
    <t>Obrzeża betonowe o wymiarach 30x8 cm na podsypce cementowo-piaskowej z wypełnieniem spoin zaprawą cementową</t>
  </si>
  <si>
    <t>Mechaniczne ścinanie drzew z karczowaniem pni o średnicy 56-65 cm (Karczowanie drzew o średnicy ponad 55 cm (materiał do zagospodarowania przez Wykonawcę)                                                                                 Karczowanie drzew o średnicy ponad 55 cm (wraz z wywozem) w km 0+043.75 (3 pnie o średnicy 24cm, 43cm, 11cm) oraz w km 0+046.90 (2 pnie o średnicy 20cm, 22cm))</t>
  </si>
  <si>
    <t>Ręczne usunięcie warstwy ziemi urodzajnej (humusu) o grubości do 15 cm z darnią z przerzutem                                                                                                                        Ręczne usunięcie warstwy ziemi urodzajnej (humusu) z darnią z przerzutem - dodatek za każde dalsze 5 cm grubości                                                       (Usunięcie warstwy ziemi urodzajnej (humusu) o grubości warstwy 10 cm ręcznie z wywozem poza teren budowy (istniejący pas zieleni do odtworzenia))</t>
  </si>
  <si>
    <t>Mechaniczne rozebranie podbudowy z kruszywa kamiennego o grubości 15 cm Mechaniczne rozebranie podbudowy z kruszywa kamiennego - za każdy dalszy 1 cm grubości                                                                                                              (Rozebranie podbudowy o średniej gr. 20 cm z kruszywa łamanego stabilizowanego mechanicznie - jezdnia drogi dojazdowej oraz chodników na dojściach do przejścia podziemnego)</t>
  </si>
  <si>
    <t>Mechaniczne rozebranie podbudowy betonowej o grubości 12 cm Mechaniczne rozebranie podbudowy betonowej - za każdy dalszy 1 cm grubości                                                                                                                       (Rozebranie podbudowy z chudego betonu o średniej gr. 15 cm mechanicznie - na peronie)</t>
  </si>
  <si>
    <t>Wywiezienie gruzu z terenu rozbiórki przy mechanicznym załadowaniu i wyładowaniu samochodem samowyładowczym - dodatek za każdy następny rozpoczęty 1 km (faktyczną odleglość uściśli Wykonawca w ofercie)</t>
  </si>
  <si>
    <t>Rozebranie krawężników betonowych 20x30 cm na podsypce cementowo-piaskowej                                                                                   (Rozebranie krawężników drewnianych (kantówki 20x30 cm) -obramowanie chodnika od strony pasa zieleni przy wyjściu z przejścia podziemnego)</t>
  </si>
  <si>
    <t>Transport złomu samochodem skrzyniowym z zatadunkiem i wytadunkiem ręcznym na odlegtość do 1 km (wywóz stupków na Bazę Materiatową ZDM)</t>
  </si>
  <si>
    <t>Ustawienie nowego kosza na śmieci (KOS-05) o wysokości 72 cm i średnicy 53 cm (wykonany z betonu ptukanego granitu; struktura kamyków frakcji 3-5 mm; pojemność kosza z wkładem 70L; kolor szary).</t>
  </si>
  <si>
    <t>Rozebranie słupków do znaków                                                                           (Demontaż stupków stalowych oporowych fi 2 cale o dt. 1,5 m koloru żóttego, Słupki osadzane przez bezpośrednie kotwienie w gruncie (z wywozem na bazę materiatową ZDM))</t>
  </si>
  <si>
    <t>Transport złomu samochodem skrzyniowym - dodatek za każdy rozpoczęty km ponad 1 km (wywóz materiatów z rozbiórki na Bazę Materiatową ZDM; faktyczną odleglość uściśli Wykonawca w ofercie)</t>
  </si>
  <si>
    <t>Ręczne profilowanie i zagęszczenie podłoża pod warstwy konstrukcyjne nawierzchni w gruncie kat. III-IV                                                                                                           (Wykonanie koryta ręcznie - profilowanie i zagęszczenie podtoża w gruntach kat. III gtębokość koryta 20 cm - opaska na wyspie dzielącej)</t>
  </si>
  <si>
    <t>Mechaniczne profilowanie i zagęszczenie podłoża pod warstwy konstrukcyjne nawierzchni w gruncie kat. I-IV( (Wykonanie koryta mechanicznie - profilowanie i zagęszczenie podłoża w gruntach kat. III gtębokość koryta 21 cm - chodnik z ptyt betonowych)</t>
  </si>
  <si>
    <t>Mechaniczne profilowanie i zagęszczenie podłoża pod warstwy konstrukcyjne nawierzchni w gruncie kat. I-IV (Wykonanie koryta mechanicznie - profilowanie i zagęszczenie podłoża w gruntach kat. III gtębokość koryta 70 cm - nawierzchnia na jezdni przystanku autobusowego)</t>
  </si>
  <si>
    <t>Warstwy odsączające z piasku w korycie lub na całej szerokości drogi, wykonanie i zagęszczanie mechaniczne - grubość warstwy po zagęszczeniu 10 cm Warstwy odsączające z piasku w korycie lub na całej szerokości drogi, wykonanie i zagęszczanie mechaniczne - za każdy dalszy 1 cm grubości ponad 10 cm (Wykonanie warstwy mrozoochronnej z kruszywa naturalnego o wskaźniku różnoziarnistości Cu&gt;5, współczynniku filtracji k10 ?8 m/d i CBR&gt;30%,grubości 20 cm)</t>
  </si>
  <si>
    <t>Podbudowa betonowa bez dylatacji - grubość warstwy po zagęszczeniu 12 cm                                                                                                                                                                     Podbudowa betonowa bez dylatacji - za każdy dalszy 1 cm grubości warstwy po zagęszczeniu (Wykonanie podbudowy zasadniczej z chudego betonu grub. 10 cm - chodnik z płyt betonowych)</t>
  </si>
  <si>
    <t>Warstwy odsączające z piasku w korycie lub na catej szerokości drogi, wykonanie i zagęszczanie mechaniczne - grubość warstwy po zagęszczeniu 10 cm Warstwy odsączające z piasku w korycie lub na catej szerokości drogi, wykonanie i zagęszczanie mechaniczne - za każdy dalszy 1 cm grubości ponad 10 cm (Wykonanie warstwy mrozoochronnej z kruszywa naturalnego o wskaźniku różnoziarnistości Cu&gt;5, wspótczynniku filtracji k10 ?8 m/d i CBR&gt;30%,grubości 25 cm)</t>
  </si>
  <si>
    <t>Nawierzchnia z mieszanek mineralno-bitumicznych grysowych - warstwa ścieralna asfaltowa - grubość po zagęszczeniu 3 cm Nawierzchnia z mieszanek mineralno-bitumicznych grysowych - warstwa ścieralna asfaltowa - za każdy dalszy 1 cm grubości po zagęszczeniu                                                     (Wykonanie nawierzchni z betonu asfaltowego AC 11 S, gr. 4 cm)</t>
  </si>
  <si>
    <t>Roboty remontowe - frezowanie nawierzchni bitumicznej o gr. 10 cm z wywozem materiału z rozbiórki na odl. do 1 km (Frezowanie mechanicznie nawierzchni z mieszanek mineralno-asfaltowych na zatoce autobusowej o średniej gr. 10 cm (wywóz destruktu na Bazę Materiatową ZDM))</t>
  </si>
  <si>
    <t>Demontaż studzienek ściekowych ulicznych betonowych o śr. 500 mm z osadnikiem i syfonem                                                                                                                          (Demontaż istniejącej studzienki ściekowej (rura betonowa fi500) z wpustem (km 0+028.05) i z wywozem materiału (elementy studni do zagospodarowania przez Wykonawcę; wpust żeliwny do wywozu na Bazę Materiatową ZDM))</t>
  </si>
  <si>
    <t xml:space="preserve">Roboty remontowe - frezowanie nawierzchni bitumicznej o gr. 4 cm z wywozem materiału z rozbiórki na odl. do 1 km                                                                                                  (Frezowanie mechanicznie nawierzchni z mieszanek mineralno-asfaltowych na drodze dojazdowej oraz chodnikach o średniej gr. 5 cm - od km 0+002.50 do km 0+056.60 (wywóz destruktu na Bazę Materiatową ZDM)) </t>
  </si>
  <si>
    <t>Roboty remontowe - frezowanie nawierzchni bitumicznej o gr. 4 cm z wywozem materiału z rozbiórki na odl. do 1 km (Frezowanie mechanicznie nawierzchni z mieszanek mineralno-asfaltowych na wzdłuż krawędzi ul. Dąbrowskiego poza zatoką autobusową gr. 4 cm (wywóz destruktu na Bazę Materiatową ZDM))</t>
  </si>
  <si>
    <t>Nawierzchnie z kostki brukowej betonowej o grubości 8 cm na podsypce cementowo-piaskowej (Nawierzchnia z betonowej kostki brukowej (dwuteownik z mi-krofazą) koloru czerwonego grubości 8 cm na podsypce cementowo-piaskowej 1:4 grubości 3 cm z wypełnieniem spoin zaprawą cementowo-piaskową - wyniesiona platforma (peron wraz z pasem ruchu))</t>
  </si>
  <si>
    <t>Nawierzchnie z kostki brukowej betonowej o grubości 8 cm na podsypce cementowo-piaskowej (Nawierzchnia z betonowej kostki brukowej (dwuteownik z fazą) koloru grafitowego grubości 10 cm na podsypce cementowo-piaskowej 1:4 grubości 5 cm z wypełnieniem spoin zaprawą cementowo-piaskową - zatoka autobusowa)</t>
  </si>
  <si>
    <t>Warstwy odsączające z piasku w korycie i na poszerzeniach, wykonanie i zagęszczanie ręczne - grubość warstwy po zagęszczeniu 10 cm (Wykonanie wypetnienia wysepek dzielących ze żwiru/grysu sortowanego 16-32mm jasnego; warstwa o grubości 10cm na geowłókninie o gramaturze 150 g/m2)</t>
  </si>
  <si>
    <t>Oznakowanie poziome nawierzchni bitumicznych - na zimno, za pomocą mas chemoutwardzalnych grubowarstwowe wykonywane mechanicznie - oznakowanie gładkie</t>
  </si>
  <si>
    <t>Przymocowanie tablic znaków drogowych zakazu, nakazu, ostrzegawczych, informacyjnych o powierzchni do 0.3 m2 (Pionowe znaki drogowe - znaki ostrzegawcze i informacyjne -grupa znaków małe (M) - tarcze znaków typu D (nowe))</t>
  </si>
  <si>
    <t>Krawężniki betonowe wystające o wymiarach 20x30 cm na podsypce cementowo-piaskowej (Ustawienie krawężników betonowych przystankowych autobusowych (systemowych) o wymiarach 43.5x30x33 cm na podsypce cementowo-piaskowej 1:4 gr. 5 cm i na ławie betonowej z oporem z betonu C12/15 z wypetnieniem fug oraz 5 cm przestrzeni między krawężnikami i ptytą torowiska masą zalewową (elastyczny, poliuretanowy materiał uszczelniający)</t>
  </si>
  <si>
    <t>Ława pod krawężniki betonowa z oporem (Wykonanie ławy z oporem z betonu C12/15 pod krawężnik betonowy)</t>
  </si>
  <si>
    <t>Chodniki z ptyt betonowych 50x50x7 cm na podsypce cementowo-piaskowej z wypetnieniem spoin zaprawą cementową (Wykonanie nawierzchni chodnika z płyt betonowych gładkich 50x50x7 cm koloru szarego, na podsypce cementowo-piaskowej 1:4 gr. 4 cm z wypełnieniem spoin mieszanką piasku płukanego z cementem na sucho)</t>
  </si>
  <si>
    <t>Chodniki z płyt betonowych 50x50x7 cm na podsypce cementowo-piaskowej z wypełnieniem spoin zaprawą cementową (Wykonanie nawierzchni chodnika (wzdłuż krawędzi peronu) z betonowych płytek chodnikowych integracyjnych koloru żółtego o wymiarach 40x40 cm grubości 8 cm na podsypce cementowo-piaskowej 1:4 grubości 3 cm z wypełnieniem spoin mieszanką piasku płukanego z cementem na sucho)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</si>
</sst>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Arial Unicode MS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</cellStyleXfs>
  <cellXfs count="59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vertical="top"/>
    </xf>
    <xf numFmtId="0" fontId="6" fillId="0" borderId="0" xfId="3" applyFont="1" applyBorder="1" applyAlignment="1">
      <alignment horizontal="center" vertical="center"/>
    </xf>
    <xf numFmtId="0" fontId="4" fillId="0" borderId="26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right" vertical="center" wrapText="1"/>
    </xf>
    <xf numFmtId="0" fontId="2" fillId="0" borderId="0" xfId="2" applyNumberFormat="1" applyFont="1" applyFill="1" applyBorder="1" applyAlignment="1" applyProtection="1">
      <alignment vertical="top"/>
    </xf>
    <xf numFmtId="0" fontId="4" fillId="0" borderId="15" xfId="2" applyNumberFormat="1" applyFont="1" applyFill="1" applyBorder="1" applyAlignment="1" applyProtection="1">
      <alignment horizontal="center" vertical="center"/>
    </xf>
    <xf numFmtId="0" fontId="4" fillId="0" borderId="15" xfId="2" applyNumberFormat="1" applyFont="1" applyFill="1" applyBorder="1" applyAlignment="1" applyProtection="1">
      <alignment horizontal="center" vertical="center" wrapText="1"/>
    </xf>
    <xf numFmtId="0" fontId="4" fillId="0" borderId="16" xfId="2" applyNumberFormat="1" applyFont="1" applyFill="1" applyBorder="1" applyAlignment="1" applyProtection="1">
      <alignment horizontal="center" vertical="center" wrapText="1"/>
    </xf>
    <xf numFmtId="0" fontId="4" fillId="0" borderId="17" xfId="2" applyNumberFormat="1" applyFont="1" applyFill="1" applyBorder="1" applyAlignment="1" applyProtection="1">
      <alignment horizontal="center" vertical="center"/>
    </xf>
    <xf numFmtId="0" fontId="4" fillId="0" borderId="2" xfId="2" applyNumberFormat="1" applyFont="1" applyFill="1" applyBorder="1" applyAlignment="1" applyProtection="1">
      <alignment horizontal="center" vertical="top" wrapText="1"/>
    </xf>
    <xf numFmtId="0" fontId="4" fillId="0" borderId="18" xfId="2" applyNumberFormat="1" applyFont="1" applyFill="1" applyBorder="1" applyAlignment="1" applyProtection="1">
      <alignment horizontal="center" vertical="top" wrapText="1"/>
    </xf>
    <xf numFmtId="0" fontId="4" fillId="0" borderId="19" xfId="2" applyNumberFormat="1" applyFont="1" applyFill="1" applyBorder="1" applyAlignment="1" applyProtection="1">
      <alignment horizontal="center" vertical="top" wrapText="1"/>
    </xf>
    <xf numFmtId="0" fontId="4" fillId="0" borderId="0" xfId="2" applyNumberFormat="1" applyFont="1" applyFill="1" applyBorder="1" applyAlignment="1" applyProtection="1">
      <alignment vertical="top"/>
    </xf>
    <xf numFmtId="0" fontId="4" fillId="0" borderId="8" xfId="2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right" vertical="top" wrapText="1"/>
    </xf>
    <xf numFmtId="0" fontId="3" fillId="0" borderId="20" xfId="0" applyNumberFormat="1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</xf>
    <xf numFmtId="4" fontId="4" fillId="0" borderId="2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4" fontId="4" fillId="0" borderId="19" xfId="0" applyNumberFormat="1" applyFont="1" applyFill="1" applyBorder="1" applyAlignment="1" applyProtection="1">
      <alignment horizontal="center" vertical="center"/>
    </xf>
    <xf numFmtId="4" fontId="4" fillId="0" borderId="22" xfId="0" applyNumberFormat="1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4" fontId="4" fillId="0" borderId="27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right" vertical="top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4" fontId="4" fillId="0" borderId="25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0" fontId="8" fillId="0" borderId="0" xfId="3" applyFont="1" applyBorder="1" applyAlignment="1">
      <alignment horizontal="center" vertical="center" wrapText="1"/>
    </xf>
    <xf numFmtId="0" fontId="4" fillId="0" borderId="5" xfId="4" applyNumberFormat="1" applyFont="1" applyFill="1" applyBorder="1" applyAlignment="1" applyProtection="1">
      <alignment horizontal="left" vertical="top" wrapText="1"/>
    </xf>
    <xf numFmtId="0" fontId="4" fillId="0" borderId="6" xfId="4" applyNumberFormat="1" applyFont="1" applyFill="1" applyBorder="1" applyAlignment="1" applyProtection="1">
      <alignment horizontal="left" vertical="top" wrapText="1"/>
    </xf>
    <xf numFmtId="0" fontId="4" fillId="0" borderId="8" xfId="2" applyNumberFormat="1" applyFont="1" applyFill="1" applyBorder="1" applyAlignment="1" applyProtection="1">
      <alignment horizontal="left" vertical="top" wrapText="1"/>
    </xf>
    <xf numFmtId="0" fontId="4" fillId="0" borderId="9" xfId="2" applyNumberFormat="1" applyFont="1" applyFill="1" applyBorder="1" applyAlignment="1" applyProtection="1">
      <alignment horizontal="left" vertical="top" wrapText="1"/>
    </xf>
    <xf numFmtId="0" fontId="4" fillId="0" borderId="7" xfId="2" applyNumberFormat="1" applyFont="1" applyFill="1" applyBorder="1" applyAlignment="1" applyProtection="1">
      <alignment horizontal="left" vertical="top" wrapText="1"/>
    </xf>
    <xf numFmtId="0" fontId="4" fillId="0" borderId="9" xfId="2" applyNumberFormat="1" applyFont="1" applyFill="1" applyBorder="1" applyAlignment="1" applyProtection="1">
      <alignment horizontal="left" vertical="center" wrapText="1"/>
    </xf>
    <xf numFmtId="0" fontId="4" fillId="0" borderId="7" xfId="2" applyNumberFormat="1" applyFont="1" applyFill="1" applyBorder="1" applyAlignment="1" applyProtection="1">
      <alignment horizontal="left" vertical="center" wrapText="1"/>
    </xf>
    <xf numFmtId="0" fontId="9" fillId="0" borderId="10" xfId="6" applyFont="1" applyBorder="1" applyAlignment="1">
      <alignment horizontal="left" wrapText="1"/>
    </xf>
    <xf numFmtId="0" fontId="9" fillId="0" borderId="12" xfId="6" applyFont="1" applyBorder="1" applyAlignment="1">
      <alignment horizontal="left" wrapText="1"/>
    </xf>
    <xf numFmtId="0" fontId="9" fillId="0" borderId="14" xfId="6" applyFont="1" applyBorder="1" applyAlignment="1">
      <alignment horizontal="left" wrapText="1"/>
    </xf>
    <xf numFmtId="0" fontId="4" fillId="0" borderId="13" xfId="2" applyNumberFormat="1" applyFont="1" applyFill="1" applyBorder="1" applyAlignment="1" applyProtection="1">
      <alignment horizontal="left" vertical="top"/>
    </xf>
    <xf numFmtId="0" fontId="4" fillId="0" borderId="11" xfId="2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center" wrapText="1"/>
    </xf>
  </cellXfs>
  <cellStyles count="7">
    <cellStyle name="Normalny" xfId="0" builtinId="0"/>
    <cellStyle name="Normalny 2" xfId="2"/>
    <cellStyle name="Normalny 3" xfId="3"/>
    <cellStyle name="Normalny 4" xfId="4"/>
    <cellStyle name="Normalny 5" xfId="5"/>
    <cellStyle name="Normalny 6" xfId="6"/>
    <cellStyle name="Normalny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topLeftCell="A110" zoomScale="115" zoomScaleNormal="115" workbookViewId="0">
      <selection activeCell="J125" sqref="J125"/>
    </sheetView>
  </sheetViews>
  <sheetFormatPr defaultRowHeight="12" x14ac:dyDescent="0.2"/>
  <cols>
    <col min="1" max="1" width="4.85546875" style="1" customWidth="1"/>
    <col min="2" max="2" width="55.7109375" style="1" customWidth="1"/>
    <col min="3" max="5" width="11.7109375" style="1" customWidth="1"/>
    <col min="6" max="6" width="13.7109375" style="1" customWidth="1"/>
    <col min="7" max="16384" width="9.140625" style="1"/>
  </cols>
  <sheetData>
    <row r="1" spans="1:6" ht="27" x14ac:dyDescent="0.2">
      <c r="A1" s="43" t="s">
        <v>201</v>
      </c>
      <c r="B1" s="43"/>
      <c r="C1" s="43"/>
      <c r="D1" s="43"/>
      <c r="E1" s="43"/>
      <c r="F1" s="43"/>
    </row>
    <row r="2" spans="1:6" ht="23.25" x14ac:dyDescent="0.2">
      <c r="A2" s="43" t="s">
        <v>202</v>
      </c>
      <c r="B2" s="43"/>
      <c r="C2" s="43"/>
      <c r="D2" s="43"/>
      <c r="E2" s="43"/>
      <c r="F2" s="43"/>
    </row>
    <row r="3" spans="1:6" ht="23.25" x14ac:dyDescent="0.2">
      <c r="A3" s="44" t="s">
        <v>203</v>
      </c>
      <c r="B3" s="44"/>
      <c r="C3" s="44"/>
      <c r="D3" s="44"/>
      <c r="E3" s="5"/>
      <c r="F3" s="5"/>
    </row>
    <row r="4" spans="1:6" ht="30.75" customHeight="1" x14ac:dyDescent="0.2">
      <c r="A4" s="45" t="s">
        <v>208</v>
      </c>
      <c r="B4" s="45"/>
      <c r="C4" s="45"/>
      <c r="D4" s="45"/>
      <c r="E4" s="45"/>
      <c r="F4" s="45"/>
    </row>
    <row r="5" spans="1:6" ht="13.5" thickBot="1" x14ac:dyDescent="0.25">
      <c r="A5" s="4"/>
      <c r="B5" s="4"/>
      <c r="C5" s="4"/>
      <c r="D5" s="4"/>
      <c r="E5" s="4"/>
      <c r="F5" s="4"/>
    </row>
    <row r="6" spans="1:6" ht="24.75" thickTop="1" x14ac:dyDescent="0.2">
      <c r="A6" s="16" t="s">
        <v>0</v>
      </c>
      <c r="B6" s="13" t="s">
        <v>12</v>
      </c>
      <c r="C6" s="14" t="s">
        <v>204</v>
      </c>
      <c r="D6" s="13" t="s">
        <v>30</v>
      </c>
      <c r="E6" s="14" t="s">
        <v>205</v>
      </c>
      <c r="F6" s="15" t="s">
        <v>206</v>
      </c>
    </row>
    <row r="7" spans="1:6" x14ac:dyDescent="0.2">
      <c r="A7" s="18">
        <v>1</v>
      </c>
      <c r="B7" s="17">
        <v>2</v>
      </c>
      <c r="C7" s="17">
        <v>3</v>
      </c>
      <c r="D7" s="17">
        <v>4</v>
      </c>
      <c r="E7" s="17">
        <v>5</v>
      </c>
      <c r="F7" s="19">
        <v>6</v>
      </c>
    </row>
    <row r="8" spans="1:6" ht="61.5" customHeight="1" thickBot="1" x14ac:dyDescent="0.25">
      <c r="A8" s="6" t="s">
        <v>1</v>
      </c>
      <c r="B8" s="46" t="s">
        <v>207</v>
      </c>
      <c r="C8" s="46"/>
      <c r="D8" s="46"/>
      <c r="E8" s="46"/>
      <c r="F8" s="47"/>
    </row>
    <row r="9" spans="1:6" ht="24" x14ac:dyDescent="0.2">
      <c r="A9" s="11" t="s">
        <v>209</v>
      </c>
      <c r="B9" s="7" t="s">
        <v>13</v>
      </c>
      <c r="C9" s="24" t="s">
        <v>26</v>
      </c>
      <c r="D9" s="26" t="s">
        <v>31</v>
      </c>
      <c r="E9" s="27"/>
      <c r="F9" s="28">
        <f>D9*E9</f>
        <v>0</v>
      </c>
    </row>
    <row r="10" spans="1:6" ht="72" x14ac:dyDescent="0.2">
      <c r="A10" s="22" t="s">
        <v>210</v>
      </c>
      <c r="B10" s="8" t="s">
        <v>242</v>
      </c>
      <c r="C10" s="10" t="s">
        <v>27</v>
      </c>
      <c r="D10" s="29" t="s">
        <v>32</v>
      </c>
      <c r="E10" s="30"/>
      <c r="F10" s="31">
        <f>D10*E10</f>
        <v>0</v>
      </c>
    </row>
    <row r="11" spans="1:6" ht="24" x14ac:dyDescent="0.2">
      <c r="A11" s="22" t="s">
        <v>211</v>
      </c>
      <c r="B11" s="9" t="s">
        <v>14</v>
      </c>
      <c r="C11" s="10" t="s">
        <v>28</v>
      </c>
      <c r="D11" s="29" t="s">
        <v>33</v>
      </c>
      <c r="E11" s="30"/>
      <c r="F11" s="31">
        <f t="shared" ref="F11:F66" si="0">D11*E11</f>
        <v>0</v>
      </c>
    </row>
    <row r="12" spans="1:6" ht="24" x14ac:dyDescent="0.2">
      <c r="A12" s="22" t="s">
        <v>212</v>
      </c>
      <c r="B12" s="8" t="s">
        <v>15</v>
      </c>
      <c r="C12" s="10" t="s">
        <v>28</v>
      </c>
      <c r="D12" s="29" t="s">
        <v>33</v>
      </c>
      <c r="E12" s="30"/>
      <c r="F12" s="31">
        <f t="shared" si="0"/>
        <v>0</v>
      </c>
    </row>
    <row r="13" spans="1:6" ht="24" x14ac:dyDescent="0.2">
      <c r="A13" s="22" t="s">
        <v>213</v>
      </c>
      <c r="B13" s="9" t="s">
        <v>16</v>
      </c>
      <c r="C13" s="10" t="s">
        <v>28</v>
      </c>
      <c r="D13" s="29" t="s">
        <v>34</v>
      </c>
      <c r="E13" s="30"/>
      <c r="F13" s="31">
        <f t="shared" si="0"/>
        <v>0</v>
      </c>
    </row>
    <row r="14" spans="1:6" ht="36" x14ac:dyDescent="0.2">
      <c r="A14" s="22" t="s">
        <v>214</v>
      </c>
      <c r="B14" s="8" t="s">
        <v>17</v>
      </c>
      <c r="C14" s="10" t="s">
        <v>28</v>
      </c>
      <c r="D14" s="29" t="s">
        <v>34</v>
      </c>
      <c r="E14" s="30"/>
      <c r="F14" s="31">
        <f t="shared" si="0"/>
        <v>0</v>
      </c>
    </row>
    <row r="15" spans="1:6" ht="24" x14ac:dyDescent="0.2">
      <c r="A15" s="22" t="s">
        <v>215</v>
      </c>
      <c r="B15" s="9" t="s">
        <v>18</v>
      </c>
      <c r="C15" s="10" t="s">
        <v>28</v>
      </c>
      <c r="D15" s="29" t="s">
        <v>35</v>
      </c>
      <c r="E15" s="30"/>
      <c r="F15" s="31">
        <f t="shared" si="0"/>
        <v>0</v>
      </c>
    </row>
    <row r="16" spans="1:6" ht="36" x14ac:dyDescent="0.2">
      <c r="A16" s="22" t="s">
        <v>216</v>
      </c>
      <c r="B16" s="8" t="s">
        <v>17</v>
      </c>
      <c r="C16" s="10" t="s">
        <v>28</v>
      </c>
      <c r="D16" s="29" t="s">
        <v>35</v>
      </c>
      <c r="E16" s="30"/>
      <c r="F16" s="31">
        <f t="shared" si="0"/>
        <v>0</v>
      </c>
    </row>
    <row r="17" spans="1:6" ht="36" x14ac:dyDescent="0.2">
      <c r="A17" s="22" t="s">
        <v>217</v>
      </c>
      <c r="B17" s="8" t="s">
        <v>19</v>
      </c>
      <c r="C17" s="10" t="s">
        <v>29</v>
      </c>
      <c r="D17" s="29" t="s">
        <v>36</v>
      </c>
      <c r="E17" s="30"/>
      <c r="F17" s="31">
        <f t="shared" si="0"/>
        <v>0</v>
      </c>
    </row>
    <row r="18" spans="1:6" ht="24" x14ac:dyDescent="0.2">
      <c r="A18" s="22" t="s">
        <v>2</v>
      </c>
      <c r="B18" s="9" t="s">
        <v>18</v>
      </c>
      <c r="C18" s="10" t="s">
        <v>28</v>
      </c>
      <c r="D18" s="29" t="s">
        <v>37</v>
      </c>
      <c r="E18" s="30"/>
      <c r="F18" s="31">
        <f t="shared" si="0"/>
        <v>0</v>
      </c>
    </row>
    <row r="19" spans="1:6" ht="36" x14ac:dyDescent="0.2">
      <c r="A19" s="22" t="s">
        <v>3</v>
      </c>
      <c r="B19" s="8" t="s">
        <v>17</v>
      </c>
      <c r="C19" s="10" t="s">
        <v>28</v>
      </c>
      <c r="D19" s="29" t="s">
        <v>37</v>
      </c>
      <c r="E19" s="30"/>
      <c r="F19" s="31">
        <f t="shared" si="0"/>
        <v>0</v>
      </c>
    </row>
    <row r="20" spans="1:6" ht="24" x14ac:dyDescent="0.2">
      <c r="A20" s="22" t="s">
        <v>4</v>
      </c>
      <c r="B20" s="8" t="s">
        <v>20</v>
      </c>
      <c r="C20" s="10" t="s">
        <v>27</v>
      </c>
      <c r="D20" s="29" t="s">
        <v>38</v>
      </c>
      <c r="E20" s="30"/>
      <c r="F20" s="31">
        <f t="shared" si="0"/>
        <v>0</v>
      </c>
    </row>
    <row r="21" spans="1:6" ht="84" x14ac:dyDescent="0.2">
      <c r="A21" s="22" t="s">
        <v>5</v>
      </c>
      <c r="B21" s="8" t="s">
        <v>243</v>
      </c>
      <c r="C21" s="10" t="s">
        <v>199</v>
      </c>
      <c r="D21" s="29" t="s">
        <v>39</v>
      </c>
      <c r="E21" s="30"/>
      <c r="F21" s="31">
        <f t="shared" si="0"/>
        <v>0</v>
      </c>
    </row>
    <row r="22" spans="1:6" ht="36" x14ac:dyDescent="0.2">
      <c r="A22" s="22" t="s">
        <v>6</v>
      </c>
      <c r="B22" s="8" t="s">
        <v>21</v>
      </c>
      <c r="C22" s="10" t="s">
        <v>200</v>
      </c>
      <c r="D22" s="29" t="s">
        <v>40</v>
      </c>
      <c r="E22" s="30"/>
      <c r="F22" s="31">
        <f t="shared" si="0"/>
        <v>0</v>
      </c>
    </row>
    <row r="23" spans="1:6" ht="48" x14ac:dyDescent="0.2">
      <c r="A23" s="22" t="s">
        <v>7</v>
      </c>
      <c r="B23" s="8" t="s">
        <v>22</v>
      </c>
      <c r="C23" s="10" t="s">
        <v>200</v>
      </c>
      <c r="D23" s="29" t="s">
        <v>40</v>
      </c>
      <c r="E23" s="30"/>
      <c r="F23" s="31">
        <f t="shared" si="0"/>
        <v>0</v>
      </c>
    </row>
    <row r="24" spans="1:6" ht="72" x14ac:dyDescent="0.2">
      <c r="A24" s="22" t="s">
        <v>8</v>
      </c>
      <c r="B24" s="8" t="s">
        <v>244</v>
      </c>
      <c r="C24" s="10" t="s">
        <v>199</v>
      </c>
      <c r="D24" s="29" t="s">
        <v>41</v>
      </c>
      <c r="E24" s="30"/>
      <c r="F24" s="31">
        <f t="shared" si="0"/>
        <v>0</v>
      </c>
    </row>
    <row r="25" spans="1:6" ht="24" x14ac:dyDescent="0.2">
      <c r="A25" s="22" t="s">
        <v>9</v>
      </c>
      <c r="B25" s="8" t="s">
        <v>23</v>
      </c>
      <c r="C25" s="10" t="s">
        <v>200</v>
      </c>
      <c r="D25" s="29" t="s">
        <v>42</v>
      </c>
      <c r="E25" s="30"/>
      <c r="F25" s="31">
        <f t="shared" si="0"/>
        <v>0</v>
      </c>
    </row>
    <row r="26" spans="1:6" ht="36" x14ac:dyDescent="0.2">
      <c r="A26" s="22" t="s">
        <v>10</v>
      </c>
      <c r="B26" s="8" t="s">
        <v>24</v>
      </c>
      <c r="C26" s="10" t="s">
        <v>200</v>
      </c>
      <c r="D26" s="29" t="s">
        <v>42</v>
      </c>
      <c r="E26" s="30"/>
      <c r="F26" s="31">
        <f t="shared" si="0"/>
        <v>0</v>
      </c>
    </row>
    <row r="27" spans="1:6" ht="48" x14ac:dyDescent="0.2">
      <c r="A27" s="22" t="s">
        <v>11</v>
      </c>
      <c r="B27" s="8" t="s">
        <v>25</v>
      </c>
      <c r="C27" s="10" t="s">
        <v>200</v>
      </c>
      <c r="D27" s="29" t="s">
        <v>42</v>
      </c>
      <c r="E27" s="30"/>
      <c r="F27" s="31">
        <f t="shared" si="0"/>
        <v>0</v>
      </c>
    </row>
    <row r="28" spans="1:6" ht="60" x14ac:dyDescent="0.2">
      <c r="A28" s="22" t="s">
        <v>43</v>
      </c>
      <c r="B28" s="8" t="s">
        <v>245</v>
      </c>
      <c r="C28" s="10" t="s">
        <v>199</v>
      </c>
      <c r="D28" s="29" t="s">
        <v>73</v>
      </c>
      <c r="E28" s="30"/>
      <c r="F28" s="31">
        <f t="shared" si="0"/>
        <v>0</v>
      </c>
    </row>
    <row r="29" spans="1:6" ht="24" x14ac:dyDescent="0.2">
      <c r="A29" s="22" t="s">
        <v>44</v>
      </c>
      <c r="B29" s="8" t="s">
        <v>23</v>
      </c>
      <c r="C29" s="10" t="s">
        <v>200</v>
      </c>
      <c r="D29" s="29" t="s">
        <v>74</v>
      </c>
      <c r="E29" s="30"/>
      <c r="F29" s="31">
        <f t="shared" si="0"/>
        <v>0</v>
      </c>
    </row>
    <row r="30" spans="1:6" ht="36" x14ac:dyDescent="0.2">
      <c r="A30" s="22" t="s">
        <v>45</v>
      </c>
      <c r="B30" s="8" t="s">
        <v>24</v>
      </c>
      <c r="C30" s="10" t="s">
        <v>200</v>
      </c>
      <c r="D30" s="29" t="s">
        <v>74</v>
      </c>
      <c r="E30" s="30"/>
      <c r="F30" s="31">
        <f t="shared" si="0"/>
        <v>0</v>
      </c>
    </row>
    <row r="31" spans="1:6" ht="48" x14ac:dyDescent="0.2">
      <c r="A31" s="22" t="s">
        <v>46</v>
      </c>
      <c r="B31" s="8" t="s">
        <v>246</v>
      </c>
      <c r="C31" s="10" t="s">
        <v>200</v>
      </c>
      <c r="D31" s="29" t="s">
        <v>74</v>
      </c>
      <c r="E31" s="30"/>
      <c r="F31" s="31">
        <f t="shared" si="0"/>
        <v>0</v>
      </c>
    </row>
    <row r="32" spans="1:6" ht="36" x14ac:dyDescent="0.2">
      <c r="A32" s="22" t="s">
        <v>47</v>
      </c>
      <c r="B32" s="8" t="s">
        <v>65</v>
      </c>
      <c r="C32" s="10" t="s">
        <v>199</v>
      </c>
      <c r="D32" s="29" t="s">
        <v>75</v>
      </c>
      <c r="E32" s="30"/>
      <c r="F32" s="31">
        <f t="shared" si="0"/>
        <v>0</v>
      </c>
    </row>
    <row r="33" spans="1:6" ht="24" x14ac:dyDescent="0.2">
      <c r="A33" s="22" t="s">
        <v>48</v>
      </c>
      <c r="B33" s="8" t="s">
        <v>23</v>
      </c>
      <c r="C33" s="10" t="s">
        <v>200</v>
      </c>
      <c r="D33" s="29" t="s">
        <v>76</v>
      </c>
      <c r="E33" s="30"/>
      <c r="F33" s="31">
        <f t="shared" si="0"/>
        <v>0</v>
      </c>
    </row>
    <row r="34" spans="1:6" ht="36" x14ac:dyDescent="0.2">
      <c r="A34" s="22" t="s">
        <v>49</v>
      </c>
      <c r="B34" s="8" t="s">
        <v>24</v>
      </c>
      <c r="C34" s="10" t="s">
        <v>200</v>
      </c>
      <c r="D34" s="29" t="s">
        <v>76</v>
      </c>
      <c r="E34" s="30"/>
      <c r="F34" s="31">
        <f t="shared" si="0"/>
        <v>0</v>
      </c>
    </row>
    <row r="35" spans="1:6" ht="60" x14ac:dyDescent="0.2">
      <c r="A35" s="22" t="s">
        <v>50</v>
      </c>
      <c r="B35" s="8" t="s">
        <v>66</v>
      </c>
      <c r="C35" s="10" t="s">
        <v>200</v>
      </c>
      <c r="D35" s="29" t="s">
        <v>76</v>
      </c>
      <c r="E35" s="30"/>
      <c r="F35" s="31">
        <f t="shared" si="0"/>
        <v>0</v>
      </c>
    </row>
    <row r="36" spans="1:6" ht="60" x14ac:dyDescent="0.2">
      <c r="A36" s="22" t="s">
        <v>51</v>
      </c>
      <c r="B36" s="8" t="s">
        <v>67</v>
      </c>
      <c r="C36" s="10" t="s">
        <v>199</v>
      </c>
      <c r="D36" s="29" t="s">
        <v>73</v>
      </c>
      <c r="E36" s="30"/>
      <c r="F36" s="31">
        <f t="shared" si="0"/>
        <v>0</v>
      </c>
    </row>
    <row r="37" spans="1:6" ht="24" x14ac:dyDescent="0.2">
      <c r="A37" s="22" t="s">
        <v>52</v>
      </c>
      <c r="B37" s="8" t="s">
        <v>23</v>
      </c>
      <c r="C37" s="10" t="s">
        <v>200</v>
      </c>
      <c r="D37" s="29" t="s">
        <v>77</v>
      </c>
      <c r="E37" s="30"/>
      <c r="F37" s="31">
        <f t="shared" si="0"/>
        <v>0</v>
      </c>
    </row>
    <row r="38" spans="1:6" ht="36" x14ac:dyDescent="0.2">
      <c r="A38" s="22" t="s">
        <v>53</v>
      </c>
      <c r="B38" s="8" t="s">
        <v>24</v>
      </c>
      <c r="C38" s="10" t="s">
        <v>200</v>
      </c>
      <c r="D38" s="29" t="s">
        <v>77</v>
      </c>
      <c r="E38" s="30"/>
      <c r="F38" s="31">
        <f t="shared" si="0"/>
        <v>0</v>
      </c>
    </row>
    <row r="39" spans="1:6" ht="60" x14ac:dyDescent="0.2">
      <c r="A39" s="22" t="s">
        <v>54</v>
      </c>
      <c r="B39" s="8" t="s">
        <v>66</v>
      </c>
      <c r="C39" s="10" t="s">
        <v>200</v>
      </c>
      <c r="D39" s="29" t="s">
        <v>77</v>
      </c>
      <c r="E39" s="30"/>
      <c r="F39" s="31">
        <f t="shared" si="0"/>
        <v>0</v>
      </c>
    </row>
    <row r="40" spans="1:6" ht="24" x14ac:dyDescent="0.2">
      <c r="A40" s="22" t="s">
        <v>55</v>
      </c>
      <c r="B40" s="8" t="s">
        <v>68</v>
      </c>
      <c r="C40" s="10" t="s">
        <v>72</v>
      </c>
      <c r="D40" s="29" t="s">
        <v>78</v>
      </c>
      <c r="E40" s="30"/>
      <c r="F40" s="31">
        <f t="shared" si="0"/>
        <v>0</v>
      </c>
    </row>
    <row r="41" spans="1:6" ht="24" x14ac:dyDescent="0.2">
      <c r="A41" s="22" t="s">
        <v>56</v>
      </c>
      <c r="B41" s="8" t="s">
        <v>69</v>
      </c>
      <c r="C41" s="10" t="s">
        <v>72</v>
      </c>
      <c r="D41" s="29" t="s">
        <v>79</v>
      </c>
      <c r="E41" s="30"/>
      <c r="F41" s="31">
        <f t="shared" si="0"/>
        <v>0</v>
      </c>
    </row>
    <row r="42" spans="1:6" ht="48" x14ac:dyDescent="0.2">
      <c r="A42" s="22" t="s">
        <v>57</v>
      </c>
      <c r="B42" s="8" t="s">
        <v>70</v>
      </c>
      <c r="C42" s="10" t="s">
        <v>200</v>
      </c>
      <c r="D42" s="29" t="s">
        <v>80</v>
      </c>
      <c r="E42" s="30"/>
      <c r="F42" s="31">
        <f t="shared" si="0"/>
        <v>0</v>
      </c>
    </row>
    <row r="43" spans="1:6" ht="36" x14ac:dyDescent="0.2">
      <c r="A43" s="22" t="s">
        <v>58</v>
      </c>
      <c r="B43" s="8" t="s">
        <v>24</v>
      </c>
      <c r="C43" s="10" t="s">
        <v>200</v>
      </c>
      <c r="D43" s="29" t="s">
        <v>80</v>
      </c>
      <c r="E43" s="30"/>
      <c r="F43" s="31">
        <f t="shared" si="0"/>
        <v>0</v>
      </c>
    </row>
    <row r="44" spans="1:6" ht="48" x14ac:dyDescent="0.2">
      <c r="A44" s="22" t="s">
        <v>59</v>
      </c>
      <c r="B44" s="8" t="s">
        <v>25</v>
      </c>
      <c r="C44" s="10" t="s">
        <v>200</v>
      </c>
      <c r="D44" s="29" t="s">
        <v>80</v>
      </c>
      <c r="E44" s="30"/>
      <c r="F44" s="31">
        <f t="shared" si="0"/>
        <v>0</v>
      </c>
    </row>
    <row r="45" spans="1:6" ht="60" x14ac:dyDescent="0.2">
      <c r="A45" s="22" t="s">
        <v>60</v>
      </c>
      <c r="B45" s="8" t="s">
        <v>247</v>
      </c>
      <c r="C45" s="10" t="s">
        <v>72</v>
      </c>
      <c r="D45" s="29" t="s">
        <v>81</v>
      </c>
      <c r="E45" s="30"/>
      <c r="F45" s="31">
        <f t="shared" si="0"/>
        <v>0</v>
      </c>
    </row>
    <row r="46" spans="1:6" ht="48" x14ac:dyDescent="0.2">
      <c r="A46" s="22" t="s">
        <v>61</v>
      </c>
      <c r="B46" s="8" t="s">
        <v>70</v>
      </c>
      <c r="C46" s="10" t="s">
        <v>200</v>
      </c>
      <c r="D46" s="29" t="s">
        <v>82</v>
      </c>
      <c r="E46" s="30"/>
      <c r="F46" s="31">
        <f t="shared" si="0"/>
        <v>0</v>
      </c>
    </row>
    <row r="47" spans="1:6" ht="36" x14ac:dyDescent="0.2">
      <c r="A47" s="22" t="s">
        <v>62</v>
      </c>
      <c r="B47" s="8" t="s">
        <v>24</v>
      </c>
      <c r="C47" s="10" t="s">
        <v>200</v>
      </c>
      <c r="D47" s="29" t="s">
        <v>82</v>
      </c>
      <c r="E47" s="30"/>
      <c r="F47" s="31">
        <f t="shared" si="0"/>
        <v>0</v>
      </c>
    </row>
    <row r="48" spans="1:6" ht="48" x14ac:dyDescent="0.2">
      <c r="A48" s="22" t="s">
        <v>63</v>
      </c>
      <c r="B48" s="8" t="s">
        <v>25</v>
      </c>
      <c r="C48" s="10" t="s">
        <v>200</v>
      </c>
      <c r="D48" s="29" t="s">
        <v>82</v>
      </c>
      <c r="E48" s="30"/>
      <c r="F48" s="31">
        <f t="shared" si="0"/>
        <v>0</v>
      </c>
    </row>
    <row r="49" spans="1:6" ht="24" x14ac:dyDescent="0.2">
      <c r="A49" s="22" t="s">
        <v>64</v>
      </c>
      <c r="B49" s="9" t="s">
        <v>71</v>
      </c>
      <c r="C49" s="10" t="s">
        <v>200</v>
      </c>
      <c r="D49" s="29" t="s">
        <v>83</v>
      </c>
      <c r="E49" s="30"/>
      <c r="F49" s="31">
        <f t="shared" si="0"/>
        <v>0</v>
      </c>
    </row>
    <row r="50" spans="1:6" ht="36" x14ac:dyDescent="0.2">
      <c r="A50" s="22" t="s">
        <v>84</v>
      </c>
      <c r="B50" s="8" t="s">
        <v>101</v>
      </c>
      <c r="C50" s="10" t="s">
        <v>200</v>
      </c>
      <c r="D50" s="29" t="s">
        <v>83</v>
      </c>
      <c r="E50" s="30"/>
      <c r="F50" s="31">
        <f t="shared" si="0"/>
        <v>0</v>
      </c>
    </row>
    <row r="51" spans="1:6" ht="36" x14ac:dyDescent="0.2">
      <c r="A51" s="22" t="s">
        <v>85</v>
      </c>
      <c r="B51" s="8" t="s">
        <v>102</v>
      </c>
      <c r="C51" s="10" t="s">
        <v>200</v>
      </c>
      <c r="D51" s="29" t="s">
        <v>83</v>
      </c>
      <c r="E51" s="30"/>
      <c r="F51" s="31">
        <f t="shared" si="0"/>
        <v>0</v>
      </c>
    </row>
    <row r="52" spans="1:6" ht="48" x14ac:dyDescent="0.2">
      <c r="A52" s="22" t="s">
        <v>86</v>
      </c>
      <c r="B52" s="2" t="s">
        <v>103</v>
      </c>
      <c r="C52" s="10" t="s">
        <v>200</v>
      </c>
      <c r="D52" s="29" t="s">
        <v>83</v>
      </c>
      <c r="E52" s="30"/>
      <c r="F52" s="31">
        <f t="shared" si="0"/>
        <v>0</v>
      </c>
    </row>
    <row r="53" spans="1:6" ht="48" x14ac:dyDescent="0.2">
      <c r="A53" s="22" t="s">
        <v>87</v>
      </c>
      <c r="B53" s="2" t="s">
        <v>104</v>
      </c>
      <c r="C53" s="10" t="s">
        <v>27</v>
      </c>
      <c r="D53" s="29" t="s">
        <v>113</v>
      </c>
      <c r="E53" s="30"/>
      <c r="F53" s="31">
        <f t="shared" si="0"/>
        <v>0</v>
      </c>
    </row>
    <row r="54" spans="1:6" ht="36" x14ac:dyDescent="0.2">
      <c r="A54" s="22" t="s">
        <v>88</v>
      </c>
      <c r="B54" s="2" t="s">
        <v>105</v>
      </c>
      <c r="C54" s="10" t="s">
        <v>110</v>
      </c>
      <c r="D54" s="29" t="s">
        <v>114</v>
      </c>
      <c r="E54" s="30"/>
      <c r="F54" s="31">
        <f t="shared" si="0"/>
        <v>0</v>
      </c>
    </row>
    <row r="55" spans="1:6" ht="36" x14ac:dyDescent="0.2">
      <c r="A55" s="22" t="s">
        <v>89</v>
      </c>
      <c r="B55" s="2" t="s">
        <v>106</v>
      </c>
      <c r="C55" s="10" t="s">
        <v>110</v>
      </c>
      <c r="D55" s="29" t="s">
        <v>114</v>
      </c>
      <c r="E55" s="30"/>
      <c r="F55" s="31">
        <f t="shared" si="0"/>
        <v>0</v>
      </c>
    </row>
    <row r="56" spans="1:6" ht="36" x14ac:dyDescent="0.2">
      <c r="A56" s="23" t="s">
        <v>90</v>
      </c>
      <c r="B56" s="2" t="s">
        <v>235</v>
      </c>
      <c r="C56" s="10" t="s">
        <v>27</v>
      </c>
      <c r="D56" s="29" t="s">
        <v>115</v>
      </c>
      <c r="E56" s="30"/>
      <c r="F56" s="31">
        <f t="shared" si="0"/>
        <v>0</v>
      </c>
    </row>
    <row r="57" spans="1:6" ht="36" x14ac:dyDescent="0.2">
      <c r="A57" s="23" t="s">
        <v>91</v>
      </c>
      <c r="B57" s="2" t="s">
        <v>107</v>
      </c>
      <c r="C57" s="10" t="s">
        <v>110</v>
      </c>
      <c r="D57" s="29" t="s">
        <v>114</v>
      </c>
      <c r="E57" s="30"/>
      <c r="F57" s="31">
        <f t="shared" si="0"/>
        <v>0</v>
      </c>
    </row>
    <row r="58" spans="1:6" ht="36" x14ac:dyDescent="0.2">
      <c r="A58" s="23" t="s">
        <v>92</v>
      </c>
      <c r="B58" s="2" t="s">
        <v>106</v>
      </c>
      <c r="C58" s="10" t="s">
        <v>110</v>
      </c>
      <c r="D58" s="29" t="s">
        <v>114</v>
      </c>
      <c r="E58" s="30"/>
      <c r="F58" s="31">
        <f t="shared" si="0"/>
        <v>0</v>
      </c>
    </row>
    <row r="59" spans="1:6" ht="48" x14ac:dyDescent="0.2">
      <c r="A59" s="23" t="s">
        <v>93</v>
      </c>
      <c r="B59" s="2" t="s">
        <v>108</v>
      </c>
      <c r="C59" s="10" t="s">
        <v>27</v>
      </c>
      <c r="D59" s="29" t="s">
        <v>116</v>
      </c>
      <c r="E59" s="30"/>
      <c r="F59" s="31">
        <f t="shared" si="0"/>
        <v>0</v>
      </c>
    </row>
    <row r="60" spans="1:6" ht="38.25" customHeight="1" x14ac:dyDescent="0.2">
      <c r="A60" s="23" t="s">
        <v>94</v>
      </c>
      <c r="B60" s="2" t="s">
        <v>232</v>
      </c>
      <c r="C60" s="10" t="s">
        <v>27</v>
      </c>
      <c r="D60" s="29" t="s">
        <v>116</v>
      </c>
      <c r="E60" s="30"/>
      <c r="F60" s="31">
        <f t="shared" si="0"/>
        <v>0</v>
      </c>
    </row>
    <row r="61" spans="1:6" ht="72" x14ac:dyDescent="0.2">
      <c r="A61" s="23" t="s">
        <v>95</v>
      </c>
      <c r="B61" s="2" t="s">
        <v>260</v>
      </c>
      <c r="C61" s="10" t="s">
        <v>111</v>
      </c>
      <c r="D61" s="29" t="s">
        <v>116</v>
      </c>
      <c r="E61" s="30"/>
      <c r="F61" s="31">
        <f t="shared" si="0"/>
        <v>0</v>
      </c>
    </row>
    <row r="62" spans="1:6" ht="48" x14ac:dyDescent="0.2">
      <c r="A62" s="23" t="s">
        <v>96</v>
      </c>
      <c r="B62" s="2" t="s">
        <v>109</v>
      </c>
      <c r="C62" s="10" t="s">
        <v>112</v>
      </c>
      <c r="D62" s="29" t="s">
        <v>32</v>
      </c>
      <c r="E62" s="30"/>
      <c r="F62" s="31">
        <f t="shared" si="0"/>
        <v>0</v>
      </c>
    </row>
    <row r="63" spans="1:6" ht="48" x14ac:dyDescent="0.2">
      <c r="A63" s="23" t="s">
        <v>97</v>
      </c>
      <c r="B63" s="2" t="s">
        <v>249</v>
      </c>
      <c r="C63" s="10" t="s">
        <v>112</v>
      </c>
      <c r="D63" s="29" t="s">
        <v>32</v>
      </c>
      <c r="E63" s="30"/>
      <c r="F63" s="31">
        <f t="shared" si="0"/>
        <v>0</v>
      </c>
    </row>
    <row r="64" spans="1:6" ht="48" x14ac:dyDescent="0.2">
      <c r="A64" s="23" t="s">
        <v>98</v>
      </c>
      <c r="B64" s="2" t="s">
        <v>250</v>
      </c>
      <c r="C64" s="10" t="s">
        <v>27</v>
      </c>
      <c r="D64" s="29" t="s">
        <v>113</v>
      </c>
      <c r="E64" s="30"/>
      <c r="F64" s="31">
        <f t="shared" si="0"/>
        <v>0</v>
      </c>
    </row>
    <row r="65" spans="1:6" ht="36" x14ac:dyDescent="0.2">
      <c r="A65" s="23" t="s">
        <v>99</v>
      </c>
      <c r="B65" s="2" t="s">
        <v>248</v>
      </c>
      <c r="C65" s="10" t="s">
        <v>110</v>
      </c>
      <c r="D65" s="29" t="s">
        <v>117</v>
      </c>
      <c r="E65" s="30"/>
      <c r="F65" s="31">
        <f t="shared" si="0"/>
        <v>0</v>
      </c>
    </row>
    <row r="66" spans="1:6" ht="36.75" thickBot="1" x14ac:dyDescent="0.25">
      <c r="A66" s="23" t="s">
        <v>100</v>
      </c>
      <c r="B66" s="2" t="s">
        <v>251</v>
      </c>
      <c r="C66" s="10" t="s">
        <v>110</v>
      </c>
      <c r="D66" s="29" t="s">
        <v>117</v>
      </c>
      <c r="E66" s="30"/>
      <c r="F66" s="32">
        <f t="shared" si="0"/>
        <v>0</v>
      </c>
    </row>
    <row r="67" spans="1:6" ht="12" customHeight="1" thickBot="1" x14ac:dyDescent="0.25">
      <c r="A67" s="48" t="s">
        <v>218</v>
      </c>
      <c r="B67" s="49"/>
      <c r="C67" s="49"/>
      <c r="D67" s="49"/>
      <c r="E67" s="49"/>
      <c r="F67" s="25">
        <f>SUM(F9:F66)</f>
        <v>0</v>
      </c>
    </row>
    <row r="68" spans="1:6" ht="39" customHeight="1" thickBot="1" x14ac:dyDescent="0.25">
      <c r="A68" s="21" t="s">
        <v>32</v>
      </c>
      <c r="B68" s="49" t="s">
        <v>219</v>
      </c>
      <c r="C68" s="49"/>
      <c r="D68" s="49"/>
      <c r="E68" s="49"/>
      <c r="F68" s="50"/>
    </row>
    <row r="69" spans="1:6" ht="60" x14ac:dyDescent="0.2">
      <c r="A69" s="11" t="s">
        <v>118</v>
      </c>
      <c r="B69" s="8" t="s">
        <v>252</v>
      </c>
      <c r="C69" s="10" t="s">
        <v>199</v>
      </c>
      <c r="D69" s="29" t="s">
        <v>134</v>
      </c>
      <c r="E69" s="30"/>
      <c r="F69" s="31">
        <f>D69*E69</f>
        <v>0</v>
      </c>
    </row>
    <row r="70" spans="1:6" ht="48" x14ac:dyDescent="0.2">
      <c r="A70" s="22" t="s">
        <v>119</v>
      </c>
      <c r="B70" s="8" t="s">
        <v>253</v>
      </c>
      <c r="C70" s="10" t="s">
        <v>199</v>
      </c>
      <c r="D70" s="29" t="s">
        <v>135</v>
      </c>
      <c r="E70" s="30"/>
      <c r="F70" s="31">
        <f>D70*E70</f>
        <v>0</v>
      </c>
    </row>
    <row r="71" spans="1:6" ht="96" x14ac:dyDescent="0.2">
      <c r="A71" s="22" t="s">
        <v>120</v>
      </c>
      <c r="B71" s="8" t="s">
        <v>129</v>
      </c>
      <c r="C71" s="10" t="s">
        <v>199</v>
      </c>
      <c r="D71" s="29" t="s">
        <v>136</v>
      </c>
      <c r="E71" s="30"/>
      <c r="F71" s="31">
        <f t="shared" ref="F71:F79" si="1">D71*E71</f>
        <v>0</v>
      </c>
    </row>
    <row r="72" spans="1:6" ht="60" x14ac:dyDescent="0.2">
      <c r="A72" s="22" t="s">
        <v>121</v>
      </c>
      <c r="B72" s="8" t="s">
        <v>254</v>
      </c>
      <c r="C72" s="10" t="s">
        <v>199</v>
      </c>
      <c r="D72" s="29" t="s">
        <v>137</v>
      </c>
      <c r="E72" s="30"/>
      <c r="F72" s="31">
        <f t="shared" si="1"/>
        <v>0</v>
      </c>
    </row>
    <row r="73" spans="1:6" ht="96" x14ac:dyDescent="0.2">
      <c r="A73" s="22" t="s">
        <v>122</v>
      </c>
      <c r="B73" s="8" t="s">
        <v>255</v>
      </c>
      <c r="C73" s="10" t="s">
        <v>199</v>
      </c>
      <c r="D73" s="29" t="s">
        <v>136</v>
      </c>
      <c r="E73" s="30"/>
      <c r="F73" s="31">
        <f t="shared" si="1"/>
        <v>0</v>
      </c>
    </row>
    <row r="74" spans="1:6" ht="96" x14ac:dyDescent="0.2">
      <c r="A74" s="22" t="s">
        <v>123</v>
      </c>
      <c r="B74" s="8" t="s">
        <v>257</v>
      </c>
      <c r="C74" s="10" t="s">
        <v>199</v>
      </c>
      <c r="D74" s="29" t="s">
        <v>136</v>
      </c>
      <c r="E74" s="30"/>
      <c r="F74" s="31">
        <f t="shared" si="1"/>
        <v>0</v>
      </c>
    </row>
    <row r="75" spans="1:6" ht="36" x14ac:dyDescent="0.2">
      <c r="A75" s="22" t="s">
        <v>124</v>
      </c>
      <c r="B75" s="8" t="s">
        <v>130</v>
      </c>
      <c r="C75" s="10" t="s">
        <v>199</v>
      </c>
      <c r="D75" s="29" t="s">
        <v>138</v>
      </c>
      <c r="E75" s="30"/>
      <c r="F75" s="31">
        <f t="shared" si="1"/>
        <v>0</v>
      </c>
    </row>
    <row r="76" spans="1:6" ht="60" x14ac:dyDescent="0.2">
      <c r="A76" s="22" t="s">
        <v>125</v>
      </c>
      <c r="B76" s="8" t="s">
        <v>256</v>
      </c>
      <c r="C76" s="10" t="s">
        <v>199</v>
      </c>
      <c r="D76" s="29" t="s">
        <v>135</v>
      </c>
      <c r="E76" s="30"/>
      <c r="F76" s="31">
        <f t="shared" si="1"/>
        <v>0</v>
      </c>
    </row>
    <row r="77" spans="1:6" ht="72" x14ac:dyDescent="0.2">
      <c r="A77" s="22" t="s">
        <v>126</v>
      </c>
      <c r="B77" s="8" t="s">
        <v>131</v>
      </c>
      <c r="C77" s="10" t="s">
        <v>199</v>
      </c>
      <c r="D77" s="29" t="s">
        <v>136</v>
      </c>
      <c r="E77" s="30"/>
      <c r="F77" s="31">
        <f t="shared" si="1"/>
        <v>0</v>
      </c>
    </row>
    <row r="78" spans="1:6" ht="60" x14ac:dyDescent="0.2">
      <c r="A78" s="22" t="s">
        <v>127</v>
      </c>
      <c r="B78" s="8" t="s">
        <v>132</v>
      </c>
      <c r="C78" s="10" t="s">
        <v>199</v>
      </c>
      <c r="D78" s="29" t="s">
        <v>139</v>
      </c>
      <c r="E78" s="30"/>
      <c r="F78" s="31">
        <f t="shared" si="1"/>
        <v>0</v>
      </c>
    </row>
    <row r="79" spans="1:6" ht="60.75" thickBot="1" x14ac:dyDescent="0.25">
      <c r="A79" s="22" t="s">
        <v>128</v>
      </c>
      <c r="B79" s="8" t="s">
        <v>133</v>
      </c>
      <c r="C79" s="10" t="s">
        <v>110</v>
      </c>
      <c r="D79" s="29" t="s">
        <v>113</v>
      </c>
      <c r="E79" s="30"/>
      <c r="F79" s="32">
        <f t="shared" si="1"/>
        <v>0</v>
      </c>
    </row>
    <row r="80" spans="1:6" ht="12" customHeight="1" thickBot="1" x14ac:dyDescent="0.25">
      <c r="A80" s="48" t="s">
        <v>220</v>
      </c>
      <c r="B80" s="49"/>
      <c r="C80" s="49"/>
      <c r="D80" s="49"/>
      <c r="E80" s="49"/>
      <c r="F80" s="33">
        <f>SUM(F69:F79)</f>
        <v>0</v>
      </c>
    </row>
    <row r="81" spans="1:6" ht="37.5" customHeight="1" thickBot="1" x14ac:dyDescent="0.25">
      <c r="A81" s="21" t="s">
        <v>140</v>
      </c>
      <c r="B81" s="49" t="s">
        <v>221</v>
      </c>
      <c r="C81" s="49"/>
      <c r="D81" s="49"/>
      <c r="E81" s="49"/>
      <c r="F81" s="50"/>
    </row>
    <row r="82" spans="1:6" ht="72" x14ac:dyDescent="0.2">
      <c r="A82" s="11" t="s">
        <v>141</v>
      </c>
      <c r="B82" s="8" t="s">
        <v>258</v>
      </c>
      <c r="C82" s="10" t="s">
        <v>199</v>
      </c>
      <c r="D82" s="29" t="s">
        <v>153</v>
      </c>
      <c r="E82" s="30"/>
      <c r="F82" s="31">
        <f>D82*E82</f>
        <v>0</v>
      </c>
    </row>
    <row r="83" spans="1:6" ht="72" x14ac:dyDescent="0.2">
      <c r="A83" s="22" t="s">
        <v>142</v>
      </c>
      <c r="B83" s="8" t="s">
        <v>261</v>
      </c>
      <c r="C83" s="10" t="s">
        <v>199</v>
      </c>
      <c r="D83" s="29" t="s">
        <v>154</v>
      </c>
      <c r="E83" s="30"/>
      <c r="F83" s="31">
        <f>D83*E83</f>
        <v>0</v>
      </c>
    </row>
    <row r="84" spans="1:6" ht="60" x14ac:dyDescent="0.2">
      <c r="A84" s="22" t="s">
        <v>143</v>
      </c>
      <c r="B84" s="8" t="s">
        <v>262</v>
      </c>
      <c r="C84" s="10" t="s">
        <v>199</v>
      </c>
      <c r="D84" s="29" t="s">
        <v>155</v>
      </c>
      <c r="E84" s="30"/>
      <c r="F84" s="31">
        <f t="shared" ref="F84:F88" si="2">D84*E84</f>
        <v>0</v>
      </c>
    </row>
    <row r="85" spans="1:6" ht="60" x14ac:dyDescent="0.2">
      <c r="A85" s="22" t="s">
        <v>144</v>
      </c>
      <c r="B85" s="8" t="s">
        <v>259</v>
      </c>
      <c r="C85" s="10" t="s">
        <v>199</v>
      </c>
      <c r="D85" s="29" t="s">
        <v>156</v>
      </c>
      <c r="E85" s="30"/>
      <c r="F85" s="31">
        <f t="shared" si="2"/>
        <v>0</v>
      </c>
    </row>
    <row r="86" spans="1:6" ht="48" x14ac:dyDescent="0.2">
      <c r="A86" s="22" t="s">
        <v>145</v>
      </c>
      <c r="B86" s="8" t="s">
        <v>103</v>
      </c>
      <c r="C86" s="10" t="s">
        <v>200</v>
      </c>
      <c r="D86" s="29" t="s">
        <v>157</v>
      </c>
      <c r="E86" s="30"/>
      <c r="F86" s="31">
        <f t="shared" si="2"/>
        <v>0</v>
      </c>
    </row>
    <row r="87" spans="1:6" ht="72" x14ac:dyDescent="0.2">
      <c r="A87" s="22" t="s">
        <v>146</v>
      </c>
      <c r="B87" s="8" t="s">
        <v>263</v>
      </c>
      <c r="C87" s="10" t="s">
        <v>199</v>
      </c>
      <c r="D87" s="29" t="s">
        <v>158</v>
      </c>
      <c r="E87" s="30"/>
      <c r="F87" s="31">
        <f t="shared" si="2"/>
        <v>0</v>
      </c>
    </row>
    <row r="88" spans="1:6" ht="60.75" thickBot="1" x14ac:dyDescent="0.25">
      <c r="A88" s="22" t="s">
        <v>147</v>
      </c>
      <c r="B88" s="8" t="s">
        <v>264</v>
      </c>
      <c r="C88" s="10" t="s">
        <v>199</v>
      </c>
      <c r="D88" s="29" t="s">
        <v>139</v>
      </c>
      <c r="E88" s="30"/>
      <c r="F88" s="32">
        <f t="shared" si="2"/>
        <v>0</v>
      </c>
    </row>
    <row r="89" spans="1:6" ht="12.75" thickBot="1" x14ac:dyDescent="0.25">
      <c r="A89" s="48" t="s">
        <v>222</v>
      </c>
      <c r="B89" s="49"/>
      <c r="C89" s="49"/>
      <c r="D89" s="49"/>
      <c r="E89" s="49"/>
      <c r="F89" s="33">
        <f>SUM(F82:F88)</f>
        <v>0</v>
      </c>
    </row>
    <row r="90" spans="1:6" ht="35.25" customHeight="1" thickBot="1" x14ac:dyDescent="0.25">
      <c r="A90" s="21" t="s">
        <v>148</v>
      </c>
      <c r="B90" s="49" t="s">
        <v>223</v>
      </c>
      <c r="C90" s="49"/>
      <c r="D90" s="49"/>
      <c r="E90" s="49"/>
      <c r="F90" s="50"/>
    </row>
    <row r="91" spans="1:6" ht="48" customHeight="1" x14ac:dyDescent="0.2">
      <c r="A91" s="11" t="s">
        <v>225</v>
      </c>
      <c r="B91" s="3" t="s">
        <v>224</v>
      </c>
      <c r="C91" s="10" t="s">
        <v>199</v>
      </c>
      <c r="D91" s="34">
        <v>195</v>
      </c>
      <c r="E91" s="35"/>
      <c r="F91" s="36">
        <f>D91*E91</f>
        <v>0</v>
      </c>
    </row>
    <row r="92" spans="1:6" ht="60.75" thickBot="1" x14ac:dyDescent="0.25">
      <c r="A92" s="22" t="s">
        <v>149</v>
      </c>
      <c r="B92" s="2" t="s">
        <v>265</v>
      </c>
      <c r="C92" s="10" t="s">
        <v>199</v>
      </c>
      <c r="D92" s="29" t="s">
        <v>134</v>
      </c>
      <c r="E92" s="30"/>
      <c r="F92" s="32">
        <f>D92*E92</f>
        <v>0</v>
      </c>
    </row>
    <row r="93" spans="1:6" ht="12.75" thickBot="1" x14ac:dyDescent="0.25">
      <c r="A93" s="48" t="s">
        <v>226</v>
      </c>
      <c r="B93" s="49"/>
      <c r="C93" s="49"/>
      <c r="D93" s="49"/>
      <c r="E93" s="49"/>
      <c r="F93" s="25">
        <f>SUM(F91:F92)</f>
        <v>0</v>
      </c>
    </row>
    <row r="94" spans="1:6" ht="39" customHeight="1" thickBot="1" x14ac:dyDescent="0.25">
      <c r="A94" s="21" t="s">
        <v>150</v>
      </c>
      <c r="B94" s="51" t="s">
        <v>227</v>
      </c>
      <c r="C94" s="51"/>
      <c r="D94" s="51"/>
      <c r="E94" s="51"/>
      <c r="F94" s="52"/>
    </row>
    <row r="95" spans="1:6" ht="39.75" customHeight="1" x14ac:dyDescent="0.2">
      <c r="A95" s="37" t="s">
        <v>234</v>
      </c>
      <c r="B95" s="58" t="s">
        <v>266</v>
      </c>
      <c r="C95" s="10" t="s">
        <v>199</v>
      </c>
      <c r="D95" s="39" t="s">
        <v>159</v>
      </c>
      <c r="E95" s="40"/>
      <c r="F95" s="32">
        <f>D95*E95</f>
        <v>0</v>
      </c>
    </row>
    <row r="96" spans="1:6" ht="24" x14ac:dyDescent="0.2">
      <c r="A96" s="23" t="s">
        <v>151</v>
      </c>
      <c r="B96" s="8" t="s">
        <v>152</v>
      </c>
      <c r="C96" s="10" t="s">
        <v>27</v>
      </c>
      <c r="D96" s="29" t="s">
        <v>113</v>
      </c>
      <c r="E96" s="30"/>
      <c r="F96" s="31">
        <f>D96*E96</f>
        <v>0</v>
      </c>
    </row>
    <row r="97" spans="1:6" ht="35.25" customHeight="1" x14ac:dyDescent="0.2">
      <c r="A97" s="37" t="s">
        <v>233</v>
      </c>
      <c r="B97" s="58" t="s">
        <v>236</v>
      </c>
      <c r="C97" s="38" t="s">
        <v>27</v>
      </c>
      <c r="D97" s="39" t="s">
        <v>160</v>
      </c>
      <c r="E97" s="40"/>
      <c r="F97" s="31">
        <f t="shared" ref="F97:F106" si="3">D97*E97</f>
        <v>0</v>
      </c>
    </row>
    <row r="98" spans="1:6" ht="36" x14ac:dyDescent="0.2">
      <c r="A98" s="23" t="s">
        <v>161</v>
      </c>
      <c r="B98" s="8" t="s">
        <v>237</v>
      </c>
      <c r="C98" s="10" t="s">
        <v>27</v>
      </c>
      <c r="D98" s="29" t="s">
        <v>188</v>
      </c>
      <c r="E98" s="30"/>
      <c r="F98" s="31">
        <f t="shared" si="3"/>
        <v>0</v>
      </c>
    </row>
    <row r="99" spans="1:6" ht="48" x14ac:dyDescent="0.2">
      <c r="A99" s="23" t="s">
        <v>162</v>
      </c>
      <c r="B99" s="8" t="s">
        <v>267</v>
      </c>
      <c r="C99" s="10" t="s">
        <v>27</v>
      </c>
      <c r="D99" s="29" t="s">
        <v>32</v>
      </c>
      <c r="E99" s="30"/>
      <c r="F99" s="31">
        <f t="shared" si="3"/>
        <v>0</v>
      </c>
    </row>
    <row r="100" spans="1:6" ht="36" x14ac:dyDescent="0.2">
      <c r="A100" s="23" t="s">
        <v>163</v>
      </c>
      <c r="B100" s="8" t="s">
        <v>181</v>
      </c>
      <c r="C100" s="10" t="s">
        <v>27</v>
      </c>
      <c r="D100" s="29" t="s">
        <v>32</v>
      </c>
      <c r="E100" s="30"/>
      <c r="F100" s="31">
        <f t="shared" si="3"/>
        <v>0</v>
      </c>
    </row>
    <row r="101" spans="1:6" ht="36" x14ac:dyDescent="0.2">
      <c r="A101" s="23" t="s">
        <v>164</v>
      </c>
      <c r="B101" s="8" t="s">
        <v>182</v>
      </c>
      <c r="C101" s="10" t="s">
        <v>27</v>
      </c>
      <c r="D101" s="29" t="s">
        <v>116</v>
      </c>
      <c r="E101" s="30"/>
      <c r="F101" s="31">
        <f t="shared" si="3"/>
        <v>0</v>
      </c>
    </row>
    <row r="102" spans="1:6" ht="36" x14ac:dyDescent="0.2">
      <c r="A102" s="23" t="s">
        <v>165</v>
      </c>
      <c r="B102" s="8" t="s">
        <v>183</v>
      </c>
      <c r="C102" s="10" t="s">
        <v>27</v>
      </c>
      <c r="D102" s="29" t="s">
        <v>32</v>
      </c>
      <c r="E102" s="30"/>
      <c r="F102" s="31">
        <f t="shared" si="3"/>
        <v>0</v>
      </c>
    </row>
    <row r="103" spans="1:6" ht="36" x14ac:dyDescent="0.2">
      <c r="A103" s="23" t="s">
        <v>166</v>
      </c>
      <c r="B103" s="8" t="s">
        <v>184</v>
      </c>
      <c r="C103" s="10" t="s">
        <v>27</v>
      </c>
      <c r="D103" s="29" t="s">
        <v>160</v>
      </c>
      <c r="E103" s="30"/>
      <c r="F103" s="31">
        <f t="shared" si="3"/>
        <v>0</v>
      </c>
    </row>
    <row r="104" spans="1:6" ht="36" x14ac:dyDescent="0.2">
      <c r="A104" s="23" t="s">
        <v>167</v>
      </c>
      <c r="B104" s="8" t="s">
        <v>185</v>
      </c>
      <c r="C104" s="10" t="s">
        <v>27</v>
      </c>
      <c r="D104" s="29" t="s">
        <v>32</v>
      </c>
      <c r="E104" s="30"/>
      <c r="F104" s="31">
        <f t="shared" si="3"/>
        <v>0</v>
      </c>
    </row>
    <row r="105" spans="1:6" ht="24" x14ac:dyDescent="0.2">
      <c r="A105" s="23" t="s">
        <v>168</v>
      </c>
      <c r="B105" s="9" t="s">
        <v>238</v>
      </c>
      <c r="C105" s="10" t="s">
        <v>27</v>
      </c>
      <c r="D105" s="29" t="s">
        <v>32</v>
      </c>
      <c r="E105" s="30"/>
      <c r="F105" s="31">
        <f t="shared" si="3"/>
        <v>0</v>
      </c>
    </row>
    <row r="106" spans="1:6" ht="24.75" thickBot="1" x14ac:dyDescent="0.25">
      <c r="A106" s="23" t="s">
        <v>169</v>
      </c>
      <c r="B106" s="9" t="s">
        <v>239</v>
      </c>
      <c r="C106" s="10" t="s">
        <v>27</v>
      </c>
      <c r="D106" s="29" t="s">
        <v>32</v>
      </c>
      <c r="E106" s="30"/>
      <c r="F106" s="32">
        <f t="shared" si="3"/>
        <v>0</v>
      </c>
    </row>
    <row r="107" spans="1:6" ht="12" customHeight="1" thickBot="1" x14ac:dyDescent="0.25">
      <c r="A107" s="48" t="s">
        <v>228</v>
      </c>
      <c r="B107" s="49"/>
      <c r="C107" s="49"/>
      <c r="D107" s="49"/>
      <c r="E107" s="49"/>
      <c r="F107" s="25">
        <f>SUM(F95:F106)</f>
        <v>0</v>
      </c>
    </row>
    <row r="108" spans="1:6" ht="40.5" customHeight="1" thickBot="1" x14ac:dyDescent="0.25">
      <c r="A108" s="21" t="s">
        <v>170</v>
      </c>
      <c r="B108" s="49" t="s">
        <v>229</v>
      </c>
      <c r="C108" s="49"/>
      <c r="D108" s="49"/>
      <c r="E108" s="49"/>
      <c r="F108" s="50"/>
    </row>
    <row r="109" spans="1:6" ht="84" x14ac:dyDescent="0.2">
      <c r="A109" s="22" t="s">
        <v>171</v>
      </c>
      <c r="B109" s="8" t="s">
        <v>268</v>
      </c>
      <c r="C109" s="10" t="s">
        <v>72</v>
      </c>
      <c r="D109" s="29" t="s">
        <v>189</v>
      </c>
      <c r="E109" s="30"/>
      <c r="F109" s="31">
        <f>D109*E109</f>
        <v>0</v>
      </c>
    </row>
    <row r="110" spans="1:6" ht="24" x14ac:dyDescent="0.2">
      <c r="A110" s="22" t="s">
        <v>172</v>
      </c>
      <c r="B110" s="8" t="s">
        <v>269</v>
      </c>
      <c r="C110" s="10" t="s">
        <v>200</v>
      </c>
      <c r="D110" s="29" t="s">
        <v>190</v>
      </c>
      <c r="E110" s="30"/>
      <c r="F110" s="31">
        <f>D110*E110</f>
        <v>0</v>
      </c>
    </row>
    <row r="111" spans="1:6" ht="24" x14ac:dyDescent="0.2">
      <c r="A111" s="22" t="s">
        <v>173</v>
      </c>
      <c r="B111" s="8" t="s">
        <v>186</v>
      </c>
      <c r="C111" s="10" t="s">
        <v>72</v>
      </c>
      <c r="D111" s="29" t="s">
        <v>191</v>
      </c>
      <c r="E111" s="30"/>
      <c r="F111" s="31">
        <f t="shared" ref="F111:F118" si="4">D111*E111</f>
        <v>0</v>
      </c>
    </row>
    <row r="112" spans="1:6" ht="24" x14ac:dyDescent="0.2">
      <c r="A112" s="22" t="s">
        <v>174</v>
      </c>
      <c r="B112" s="8" t="s">
        <v>269</v>
      </c>
      <c r="C112" s="10" t="s">
        <v>200</v>
      </c>
      <c r="D112" s="29" t="s">
        <v>192</v>
      </c>
      <c r="E112" s="30"/>
      <c r="F112" s="31">
        <f t="shared" si="4"/>
        <v>0</v>
      </c>
    </row>
    <row r="113" spans="1:6" ht="24" x14ac:dyDescent="0.2">
      <c r="A113" s="22" t="s">
        <v>175</v>
      </c>
      <c r="B113" s="8" t="s">
        <v>187</v>
      </c>
      <c r="C113" s="10" t="s">
        <v>72</v>
      </c>
      <c r="D113" s="29" t="s">
        <v>193</v>
      </c>
      <c r="E113" s="30"/>
      <c r="F113" s="31">
        <f t="shared" si="4"/>
        <v>0</v>
      </c>
    </row>
    <row r="114" spans="1:6" ht="24" x14ac:dyDescent="0.2">
      <c r="A114" s="22" t="s">
        <v>176</v>
      </c>
      <c r="B114" s="8" t="s">
        <v>269</v>
      </c>
      <c r="C114" s="10" t="s">
        <v>200</v>
      </c>
      <c r="D114" s="29" t="s">
        <v>194</v>
      </c>
      <c r="E114" s="30"/>
      <c r="F114" s="31">
        <f t="shared" si="4"/>
        <v>0</v>
      </c>
    </row>
    <row r="115" spans="1:6" ht="72" x14ac:dyDescent="0.2">
      <c r="A115" s="22" t="s">
        <v>177</v>
      </c>
      <c r="B115" s="8" t="s">
        <v>270</v>
      </c>
      <c r="C115" s="10" t="s">
        <v>199</v>
      </c>
      <c r="D115" s="29" t="s">
        <v>195</v>
      </c>
      <c r="E115" s="30"/>
      <c r="F115" s="31">
        <f t="shared" si="4"/>
        <v>0</v>
      </c>
    </row>
    <row r="116" spans="1:6" ht="84" x14ac:dyDescent="0.2">
      <c r="A116" s="22" t="s">
        <v>178</v>
      </c>
      <c r="B116" s="8" t="s">
        <v>271</v>
      </c>
      <c r="C116" s="10" t="s">
        <v>199</v>
      </c>
      <c r="D116" s="29" t="s">
        <v>115</v>
      </c>
      <c r="E116" s="30"/>
      <c r="F116" s="31">
        <f t="shared" si="4"/>
        <v>0</v>
      </c>
    </row>
    <row r="117" spans="1:6" ht="24" x14ac:dyDescent="0.2">
      <c r="A117" s="22" t="s">
        <v>179</v>
      </c>
      <c r="B117" s="8" t="s">
        <v>241</v>
      </c>
      <c r="C117" s="10" t="s">
        <v>72</v>
      </c>
      <c r="D117" s="29" t="s">
        <v>196</v>
      </c>
      <c r="E117" s="30"/>
      <c r="F117" s="31">
        <f t="shared" si="4"/>
        <v>0</v>
      </c>
    </row>
    <row r="118" spans="1:6" ht="24.75" thickBot="1" x14ac:dyDescent="0.25">
      <c r="A118" s="22" t="s">
        <v>180</v>
      </c>
      <c r="B118" s="8" t="s">
        <v>240</v>
      </c>
      <c r="C118" s="10" t="s">
        <v>200</v>
      </c>
      <c r="D118" s="29" t="s">
        <v>197</v>
      </c>
      <c r="E118" s="30"/>
      <c r="F118" s="31">
        <f t="shared" si="4"/>
        <v>0</v>
      </c>
    </row>
    <row r="119" spans="1:6" ht="12" customHeight="1" thickBot="1" x14ac:dyDescent="0.25">
      <c r="A119" s="53" t="s">
        <v>230</v>
      </c>
      <c r="B119" s="54"/>
      <c r="C119" s="54"/>
      <c r="D119" s="54"/>
      <c r="E119" s="55"/>
      <c r="F119" s="41">
        <f>SUM(F109:F118)</f>
        <v>0</v>
      </c>
    </row>
    <row r="120" spans="1:6" ht="13.5" thickTop="1" thickBot="1" x14ac:dyDescent="0.25">
      <c r="A120" s="56" t="s">
        <v>198</v>
      </c>
      <c r="B120" s="57"/>
      <c r="C120" s="57"/>
      <c r="D120" s="57"/>
      <c r="E120" s="57"/>
      <c r="F120" s="42">
        <f>F67+F80+F89+F93+F107+F119</f>
        <v>0</v>
      </c>
    </row>
    <row r="121" spans="1:6" ht="13.5" thickTop="1" x14ac:dyDescent="0.2">
      <c r="A121" s="12"/>
      <c r="B121" s="12"/>
      <c r="C121" s="12"/>
      <c r="D121" s="12"/>
      <c r="E121" s="12"/>
    </row>
    <row r="122" spans="1:6" ht="12.75" x14ac:dyDescent="0.2">
      <c r="A122" s="20" t="s">
        <v>231</v>
      </c>
      <c r="B122" s="12"/>
      <c r="C122" s="12"/>
      <c r="D122" s="12"/>
      <c r="E122" s="12"/>
    </row>
  </sheetData>
  <mergeCells count="17">
    <mergeCell ref="A120:E120"/>
    <mergeCell ref="B90:F90"/>
    <mergeCell ref="A93:E93"/>
    <mergeCell ref="B94:F94"/>
    <mergeCell ref="A119:E119"/>
    <mergeCell ref="A107:E107"/>
    <mergeCell ref="B108:F108"/>
    <mergeCell ref="A67:E67"/>
    <mergeCell ref="B68:F68"/>
    <mergeCell ref="A80:E80"/>
    <mergeCell ref="B81:F81"/>
    <mergeCell ref="A89:E89"/>
    <mergeCell ref="A1:F1"/>
    <mergeCell ref="A2:F2"/>
    <mergeCell ref="A3:D3"/>
    <mergeCell ref="A4:F4"/>
    <mergeCell ref="B8:F8"/>
  </mergeCells>
  <pageMargins left="0.74803149606299213" right="0.19685039370078741" top="0.39370078740157483" bottom="0.39370078740157483" header="0.31496062992125984" footer="0.31496062992125984"/>
  <pageSetup paperSize="9" scale="83" orientation="portrait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(przedmiar rob\363t \(oferta\) - ulica Bu\277a\361ska \(29-05-2017\).kst)</dc:title>
  <dc:creator>Maciej</dc:creator>
  <cp:lastModifiedBy>Admin</cp:lastModifiedBy>
  <cp:lastPrinted>2017-08-08T06:50:50Z</cp:lastPrinted>
  <dcterms:created xsi:type="dcterms:W3CDTF">2017-08-07T18:32:16Z</dcterms:created>
  <dcterms:modified xsi:type="dcterms:W3CDTF">2017-08-08T07:16:23Z</dcterms:modified>
</cp:coreProperties>
</file>