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 s="1"/>
  <c r="F24" i="1"/>
  <c r="F23" i="1"/>
  <c r="F22" i="1"/>
  <c r="F21" i="1"/>
  <c r="F27" i="1" l="1"/>
  <c r="F29" i="1" s="1"/>
  <c r="F28" i="1" s="1"/>
  <c r="F8" i="1"/>
  <c r="F14" i="1" l="1"/>
  <c r="F13" i="1"/>
  <c r="F11" i="1"/>
  <c r="F10" i="1"/>
  <c r="F9" i="1"/>
  <c r="F7" i="1"/>
  <c r="F6" i="1"/>
  <c r="F5" i="1"/>
  <c r="F15" i="1" l="1"/>
  <c r="F17" i="1" l="1"/>
  <c r="F31" i="1"/>
  <c r="F16" i="1" l="1"/>
  <c r="F33" i="1"/>
  <c r="F32" i="1" s="1"/>
</calcChain>
</file>

<file path=xl/sharedStrings.xml><?xml version="1.0" encoding="utf-8"?>
<sst xmlns="http://schemas.openxmlformats.org/spreadsheetml/2006/main" count="56" uniqueCount="33">
  <si>
    <t>Lp.</t>
  </si>
  <si>
    <t>Opis</t>
  </si>
  <si>
    <t>Jednostka</t>
  </si>
  <si>
    <t>Obmiar</t>
  </si>
  <si>
    <t>Cena jednostkowa netto</t>
  </si>
  <si>
    <t>Wartość netto</t>
  </si>
  <si>
    <t>szt.</t>
  </si>
  <si>
    <t>m2</t>
  </si>
  <si>
    <t>m3</t>
  </si>
  <si>
    <t>Wyłożenie mulczu w skupinach krzewów - warstwa grubości 5 cm</t>
  </si>
  <si>
    <t>Pielęgnacja drzew (podlewanie, odchwaszczanie, cięcie, nawożenie, ochrona roślin)</t>
  </si>
  <si>
    <t>Pielęgnacja krzewów (podlewanie, odchwaszczanie, cięcie, nawożenie, ochrona roślin)</t>
  </si>
  <si>
    <t>SUMA NETTO</t>
  </si>
  <si>
    <t>VAT 8%</t>
  </si>
  <si>
    <t>WARTOŚĆ BRUTTO</t>
  </si>
  <si>
    <r>
      <t xml:space="preserve">Zakup i sadzenie krzewów - </t>
    </r>
    <r>
      <rPr>
        <i/>
        <sz val="10"/>
        <color theme="1"/>
        <rFont val="Calibri"/>
        <family val="2"/>
        <charset val="238"/>
        <scheme val="minor"/>
      </rPr>
      <t>Rosa canina</t>
    </r>
    <r>
      <rPr>
        <sz val="10"/>
        <color theme="1"/>
        <rFont val="Calibri"/>
        <family val="2"/>
        <scheme val="minor"/>
      </rPr>
      <t xml:space="preserve"> - minimum 2 pędy</t>
    </r>
  </si>
  <si>
    <t>Zdjęcie darni wraz z utylizacją pod nasadzenia krzewów na głębokość 10 cm wraz z dalszym spulchnieniem ziemi do poziomu -30 cm</t>
  </si>
  <si>
    <t>Zakup i rozścielenie 10 cm ziemi urodzajnej pod krzewy wraz z wymieszaniem z ziemią rodzimą</t>
  </si>
  <si>
    <t>Zakup i sadzenie jabłoni domowej 'Red Boskoop' o obwodzie pnia 16-18 cm, materiał klasy I, z zabezpieczoną bryłą korzeniową (jutą i siatką drucianą), 3 razy szkółkowany, symetryczna korona, min. 9 pędów szkieletowych, wraz z zaprawą dołów o wymiarach 1x1x0,7m (ziemią urodzajną), wykonaniem opalikowania (3 paliki śr. 8 cm, 3 rygle i wiązania), założeniem plastikowej osłonki na pnie drzew, uformowaniem misy średnicy 1 m i wyłożeniem warstwą mulczu miąższości 5 cm</t>
  </si>
  <si>
    <t>Zakup i sadzenie dębów szypułkowych o obwodzie pnia 16-18 cm, materiał klasy I, z zabezpieczoną bryłą korzeniową (jutą i siatką drucianą), 3 razy szkółkowany, symetryczna korona, min. 9 pędów szkieletowych, wraz z zaprawą dołów o wymiarach 1x1x0,7m (ziemią urodzajną), wykonaniem opalikowania (3 paliki śr. 8 cm, 3 rygle i wiązania), założeniem plastikowej osłonki na pnie drzew, uformowaniem misy średnicy 1 m i wyłożeniem warstwą mulczu miąższości 5 cm</t>
  </si>
  <si>
    <t>Zakup i sadzenie jesionów wyniosłych o obwodzie pnia 16-18 cm, materiał klasy I, z zabezpieczoną bryłą korzeniową (jutą i siatką drucianą), 3 razy szkółkowany, symetryczna korona, min. 9 pędów szkieletowych, wraz z zaprawą dołów o wymiarach 1x1x0,7m (ziemią urodzajną), wykonaniem opalikowania (3 paliki śr. 8 cm, 3 rygle i wiązania), założeniem plastikowej osłonki na pnie drzew, uformowaniem misy średnicy 1 m i wyłożeniem warstwą mulczu miąższości 5 cm</t>
  </si>
  <si>
    <t>LOKALIZACJA</t>
  </si>
  <si>
    <t>ul. Jastrowska</t>
  </si>
  <si>
    <t>ZIELEŃ</t>
  </si>
  <si>
    <t>DWULETNIA PIELĘGNACJA GWARANCYJNA (do 30.11.2019 r.)</t>
  </si>
  <si>
    <t>Wycinka i karczowanie do poziomu - 20 cm wielopniowych drzew o obwodzie każdego z pni do 20 cm</t>
  </si>
  <si>
    <t>Wycinka i karczowanie do poziomu -20 cm krzewów i samosiewów drzew</t>
  </si>
  <si>
    <t>Zakup i sadzenie czereśni ptasiej 'Burlat' o obwodzie pnia 16-18 cm, materiał klasy I, z zabezpieczoną bryłą korzeniową (jutą i siatką drucianą), 3 razy szkółkowany, symetryczna korona, min. 9 pędów szkieletowych, wraz z zaprawą dołów o wymiarach 1x1x0,7m (ziemią urodzajną), wykonaniem opalikowania (3 paliki śr. 8 cm, 3 rygle i wiązania), założeniem plastikowej osłonki na pnie drzew, uformowaniem misy średnicy 1 m i wyłożeniem warstwą mulczu miąższości 5 cm</t>
  </si>
  <si>
    <t>Zakup i sadzenie wiązów szypułkowych o obwodzie pnia 16-18 cm, materiał klasy I, z zabezpieczoną bryłą korzeniową (jutą i siatką drucianą), 3 razy szkółkowany, symetryczna korona, min. 10 pędów szkieletowych, wraz z zaprawą dołów o wymiarach 1x1x0,7m (ziemią urodzajną), wykonaniem opalikowania (3 paliki śr. 8 cm, 3 rygle i wiązania), założeniem plastikowej osłonki na pnie drzew, uformowaniem misy średnicy 1 m i wyłożeniem warstwą mulczu miąższości 5 cm</t>
  </si>
  <si>
    <t>ul. Wałecka</t>
  </si>
  <si>
    <t>ŁĄCZNA SUMA NETTO</t>
  </si>
  <si>
    <t>ŁĄCZNA WARTOŚĆ BRUTTO</t>
  </si>
  <si>
    <t>Pielęgnacja drzew (podlewanie, odchwaszczanie, cięcie, nawożenie, ochrona roślin) + 50 szt. drzew sadzomych w 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</si>
</sst>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u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2" fontId="2" fillId="0" borderId="9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vertical="top"/>
    </xf>
    <xf numFmtId="2" fontId="2" fillId="2" borderId="21" xfId="0" applyNumberFormat="1" applyFont="1" applyFill="1" applyBorder="1" applyAlignment="1">
      <alignment vertical="top"/>
    </xf>
    <xf numFmtId="2" fontId="4" fillId="0" borderId="3" xfId="0" applyNumberFormat="1" applyFont="1" applyBorder="1" applyAlignment="1">
      <alignment vertical="top"/>
    </xf>
    <xf numFmtId="2" fontId="4" fillId="0" borderId="7" xfId="0" applyNumberFormat="1" applyFont="1" applyBorder="1" applyAlignment="1">
      <alignment vertical="top"/>
    </xf>
    <xf numFmtId="2" fontId="4" fillId="2" borderId="21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/>
    </xf>
    <xf numFmtId="2" fontId="2" fillId="0" borderId="27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4" fillId="2" borderId="24" xfId="0" applyFont="1" applyFill="1" applyBorder="1" applyAlignment="1">
      <alignment horizontal="right" vertical="top"/>
    </xf>
    <xf numFmtId="0" fontId="4" fillId="2" borderId="25" xfId="0" applyFont="1" applyFill="1" applyBorder="1" applyAlignment="1">
      <alignment horizontal="right" vertical="top"/>
    </xf>
    <xf numFmtId="0" fontId="4" fillId="2" borderId="26" xfId="0" applyFont="1" applyFill="1" applyBorder="1" applyAlignment="1">
      <alignment horizontal="right" vertical="top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9" fillId="5" borderId="2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23" xfId="0" applyFont="1" applyBorder="1" applyAlignment="1">
      <alignment horizontal="right" vertical="top"/>
    </xf>
    <xf numFmtId="43" fontId="4" fillId="2" borderId="24" xfId="1" applyFont="1" applyFill="1" applyBorder="1" applyAlignment="1">
      <alignment horizontal="right" vertical="top"/>
    </xf>
    <xf numFmtId="43" fontId="4" fillId="2" borderId="25" xfId="1" applyFont="1" applyFill="1" applyBorder="1" applyAlignment="1">
      <alignment horizontal="right" vertical="top"/>
    </xf>
    <xf numFmtId="43" fontId="4" fillId="2" borderId="26" xfId="1" applyFont="1" applyFill="1" applyBorder="1" applyAlignment="1">
      <alignment horizontal="right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10" zoomScaleSheetLayoutView="100" workbookViewId="0">
      <selection activeCell="D14" sqref="D14"/>
    </sheetView>
  </sheetViews>
  <sheetFormatPr defaultRowHeight="15" x14ac:dyDescent="0.25"/>
  <cols>
    <col min="1" max="1" width="3.7109375" customWidth="1"/>
    <col min="2" max="2" width="44.28515625" customWidth="1"/>
    <col min="3" max="3" width="8.85546875" customWidth="1"/>
    <col min="4" max="4" width="9.28515625" customWidth="1"/>
    <col min="5" max="5" width="11.28515625" customWidth="1"/>
    <col min="6" max="6" width="9.7109375" customWidth="1"/>
  </cols>
  <sheetData>
    <row r="1" spans="1:6" ht="19.5" thickBot="1" x14ac:dyDescent="0.35">
      <c r="A1" s="39" t="s">
        <v>21</v>
      </c>
      <c r="B1" s="40"/>
      <c r="C1" s="40"/>
      <c r="D1" s="40"/>
      <c r="E1" s="40"/>
      <c r="F1" s="41"/>
    </row>
    <row r="2" spans="1:6" ht="29.45" customHeight="1" thickBot="1" x14ac:dyDescent="0.3">
      <c r="A2" s="42" t="s">
        <v>22</v>
      </c>
      <c r="B2" s="43"/>
      <c r="C2" s="43"/>
      <c r="D2" s="43"/>
      <c r="E2" s="43"/>
      <c r="F2" s="44"/>
    </row>
    <row r="3" spans="1:6" ht="43.15" customHeight="1" x14ac:dyDescent="0.25">
      <c r="A3" s="22" t="s">
        <v>0</v>
      </c>
      <c r="B3" s="23" t="s">
        <v>1</v>
      </c>
      <c r="C3" s="23" t="s">
        <v>2</v>
      </c>
      <c r="D3" s="24" t="s">
        <v>3</v>
      </c>
      <c r="E3" s="24" t="s">
        <v>4</v>
      </c>
      <c r="F3" s="25" t="s">
        <v>5</v>
      </c>
    </row>
    <row r="4" spans="1:6" ht="15.75" x14ac:dyDescent="0.25">
      <c r="A4" s="45" t="s">
        <v>23</v>
      </c>
      <c r="B4" s="46"/>
      <c r="C4" s="46"/>
      <c r="D4" s="46"/>
      <c r="E4" s="46"/>
      <c r="F4" s="47"/>
    </row>
    <row r="5" spans="1:6" ht="97.15" customHeight="1" x14ac:dyDescent="0.25">
      <c r="A5" s="10">
        <v>1</v>
      </c>
      <c r="B5" s="21" t="s">
        <v>18</v>
      </c>
      <c r="C5" s="2" t="s">
        <v>6</v>
      </c>
      <c r="D5" s="2">
        <v>53</v>
      </c>
      <c r="E5" s="3"/>
      <c r="F5" s="11">
        <f t="shared" ref="F5:F11" si="0">D5*E5</f>
        <v>0</v>
      </c>
    </row>
    <row r="6" spans="1:6" ht="96" customHeight="1" x14ac:dyDescent="0.25">
      <c r="A6" s="10">
        <v>2</v>
      </c>
      <c r="B6" s="20" t="s">
        <v>19</v>
      </c>
      <c r="C6" s="2" t="s">
        <v>6</v>
      </c>
      <c r="D6" s="2">
        <v>9</v>
      </c>
      <c r="E6" s="3"/>
      <c r="F6" s="11">
        <f t="shared" si="0"/>
        <v>0</v>
      </c>
    </row>
    <row r="7" spans="1:6" ht="97.15" customHeight="1" x14ac:dyDescent="0.25">
      <c r="A7" s="10">
        <v>3</v>
      </c>
      <c r="B7" s="20" t="s">
        <v>20</v>
      </c>
      <c r="C7" s="2" t="s">
        <v>6</v>
      </c>
      <c r="D7" s="2">
        <v>4</v>
      </c>
      <c r="E7" s="3"/>
      <c r="F7" s="11">
        <f t="shared" si="0"/>
        <v>0</v>
      </c>
    </row>
    <row r="8" spans="1:6" ht="40.15" customHeight="1" x14ac:dyDescent="0.25">
      <c r="A8" s="10">
        <v>4</v>
      </c>
      <c r="B8" s="1" t="s">
        <v>16</v>
      </c>
      <c r="C8" s="2" t="s">
        <v>7</v>
      </c>
      <c r="D8" s="2">
        <v>285</v>
      </c>
      <c r="E8" s="3"/>
      <c r="F8" s="11">
        <f t="shared" si="0"/>
        <v>0</v>
      </c>
    </row>
    <row r="9" spans="1:6" ht="25.5" x14ac:dyDescent="0.25">
      <c r="A9" s="10">
        <v>5</v>
      </c>
      <c r="B9" s="1" t="s">
        <v>17</v>
      </c>
      <c r="C9" s="2" t="s">
        <v>8</v>
      </c>
      <c r="D9" s="2">
        <v>28.5</v>
      </c>
      <c r="E9" s="3"/>
      <c r="F9" s="11">
        <f t="shared" si="0"/>
        <v>0</v>
      </c>
    </row>
    <row r="10" spans="1:6" ht="17.45" customHeight="1" x14ac:dyDescent="0.25">
      <c r="A10" s="10">
        <v>6</v>
      </c>
      <c r="B10" s="1" t="s">
        <v>15</v>
      </c>
      <c r="C10" s="2" t="s">
        <v>6</v>
      </c>
      <c r="D10" s="2">
        <v>475</v>
      </c>
      <c r="E10" s="3"/>
      <c r="F10" s="11">
        <f t="shared" si="0"/>
        <v>0</v>
      </c>
    </row>
    <row r="11" spans="1:6" ht="25.5" x14ac:dyDescent="0.25">
      <c r="A11" s="10">
        <v>7</v>
      </c>
      <c r="B11" s="4" t="s">
        <v>9</v>
      </c>
      <c r="C11" s="2" t="s">
        <v>7</v>
      </c>
      <c r="D11" s="2">
        <v>285</v>
      </c>
      <c r="E11" s="3"/>
      <c r="F11" s="11">
        <f t="shared" si="0"/>
        <v>0</v>
      </c>
    </row>
    <row r="12" spans="1:6" x14ac:dyDescent="0.25">
      <c r="A12" s="12"/>
      <c r="B12" s="8" t="s">
        <v>24</v>
      </c>
      <c r="C12" s="9"/>
      <c r="D12" s="9"/>
      <c r="E12" s="7"/>
      <c r="F12" s="13"/>
    </row>
    <row r="13" spans="1:6" ht="38.25" x14ac:dyDescent="0.25">
      <c r="A13" s="10">
        <v>8</v>
      </c>
      <c r="B13" s="1" t="s">
        <v>32</v>
      </c>
      <c r="C13" s="2" t="s">
        <v>6</v>
      </c>
      <c r="D13" s="2">
        <v>116</v>
      </c>
      <c r="E13" s="3"/>
      <c r="F13" s="11">
        <f>D13*E13</f>
        <v>0</v>
      </c>
    </row>
    <row r="14" spans="1:6" ht="26.25" thickBot="1" x14ac:dyDescent="0.3">
      <c r="A14" s="14">
        <v>9</v>
      </c>
      <c r="B14" s="15" t="s">
        <v>11</v>
      </c>
      <c r="C14" s="5" t="s">
        <v>7</v>
      </c>
      <c r="D14" s="5">
        <v>285</v>
      </c>
      <c r="E14" s="6"/>
      <c r="F14" s="16">
        <f>D14*E14</f>
        <v>0</v>
      </c>
    </row>
    <row r="15" spans="1:6" x14ac:dyDescent="0.25">
      <c r="A15" s="48" t="s">
        <v>12</v>
      </c>
      <c r="B15" s="49"/>
      <c r="C15" s="49"/>
      <c r="D15" s="49"/>
      <c r="E15" s="50"/>
      <c r="F15" s="28">
        <f>SUM(F5:F14)</f>
        <v>0</v>
      </c>
    </row>
    <row r="16" spans="1:6" x14ac:dyDescent="0.25">
      <c r="A16" s="51" t="s">
        <v>13</v>
      </c>
      <c r="B16" s="52"/>
      <c r="C16" s="52"/>
      <c r="D16" s="52"/>
      <c r="E16" s="53"/>
      <c r="F16" s="29">
        <f>F17-F15</f>
        <v>0</v>
      </c>
    </row>
    <row r="17" spans="1:6" ht="15.75" thickBot="1" x14ac:dyDescent="0.3">
      <c r="A17" s="36" t="s">
        <v>14</v>
      </c>
      <c r="B17" s="37"/>
      <c r="C17" s="37"/>
      <c r="D17" s="37"/>
      <c r="E17" s="38"/>
      <c r="F17" s="30">
        <f>F15*1.08</f>
        <v>0</v>
      </c>
    </row>
    <row r="18" spans="1:6" ht="29.45" customHeight="1" thickBot="1" x14ac:dyDescent="0.3">
      <c r="A18" s="42" t="s">
        <v>29</v>
      </c>
      <c r="B18" s="43"/>
      <c r="C18" s="43"/>
      <c r="D18" s="43"/>
      <c r="E18" s="43"/>
      <c r="F18" s="44"/>
    </row>
    <row r="19" spans="1:6" ht="43.15" customHeight="1" x14ac:dyDescent="0.25">
      <c r="A19" s="22" t="s">
        <v>0</v>
      </c>
      <c r="B19" s="23" t="s">
        <v>1</v>
      </c>
      <c r="C19" s="23" t="s">
        <v>2</v>
      </c>
      <c r="D19" s="24" t="s">
        <v>3</v>
      </c>
      <c r="E19" s="24" t="s">
        <v>4</v>
      </c>
      <c r="F19" s="25" t="s">
        <v>5</v>
      </c>
    </row>
    <row r="20" spans="1:6" ht="15.75" x14ac:dyDescent="0.25">
      <c r="A20" s="45" t="s">
        <v>23</v>
      </c>
      <c r="B20" s="46"/>
      <c r="C20" s="46"/>
      <c r="D20" s="46"/>
      <c r="E20" s="46"/>
      <c r="F20" s="47"/>
    </row>
    <row r="21" spans="1:6" ht="30" customHeight="1" x14ac:dyDescent="0.25">
      <c r="A21" s="10">
        <v>1</v>
      </c>
      <c r="B21" s="1" t="s">
        <v>25</v>
      </c>
      <c r="C21" s="2" t="s">
        <v>6</v>
      </c>
      <c r="D21" s="2">
        <v>6</v>
      </c>
      <c r="E21" s="3"/>
      <c r="F21" s="11">
        <f t="shared" ref="F21:F24" si="1">D21*E21</f>
        <v>0</v>
      </c>
    </row>
    <row r="22" spans="1:6" ht="30" customHeight="1" x14ac:dyDescent="0.25">
      <c r="A22" s="10">
        <v>2</v>
      </c>
      <c r="B22" s="1" t="s">
        <v>26</v>
      </c>
      <c r="C22" s="2" t="s">
        <v>7</v>
      </c>
      <c r="D22" s="2">
        <v>81</v>
      </c>
      <c r="E22" s="3"/>
      <c r="F22" s="11">
        <f>D22*E22</f>
        <v>0</v>
      </c>
    </row>
    <row r="23" spans="1:6" ht="120.75" customHeight="1" x14ac:dyDescent="0.25">
      <c r="A23" s="10">
        <v>3</v>
      </c>
      <c r="B23" s="31" t="s">
        <v>27</v>
      </c>
      <c r="C23" s="32" t="s">
        <v>6</v>
      </c>
      <c r="D23" s="32">
        <v>150</v>
      </c>
      <c r="E23" s="33"/>
      <c r="F23" s="11">
        <f t="shared" si="1"/>
        <v>0</v>
      </c>
    </row>
    <row r="24" spans="1:6" ht="127.5" customHeight="1" x14ac:dyDescent="0.25">
      <c r="A24" s="10">
        <v>4</v>
      </c>
      <c r="B24" s="15" t="s">
        <v>28</v>
      </c>
      <c r="C24" s="5" t="s">
        <v>6</v>
      </c>
      <c r="D24" s="5">
        <v>12</v>
      </c>
      <c r="E24" s="6"/>
      <c r="F24" s="16">
        <f t="shared" si="1"/>
        <v>0</v>
      </c>
    </row>
    <row r="25" spans="1:6" x14ac:dyDescent="0.25">
      <c r="A25" s="19"/>
      <c r="B25" s="34" t="s">
        <v>24</v>
      </c>
      <c r="C25" s="18"/>
      <c r="D25" s="18"/>
      <c r="E25" s="17"/>
      <c r="F25" s="35"/>
    </row>
    <row r="26" spans="1:6" ht="26.25" thickBot="1" x14ac:dyDescent="0.3">
      <c r="A26" s="14">
        <v>5</v>
      </c>
      <c r="B26" s="15" t="s">
        <v>10</v>
      </c>
      <c r="C26" s="5" t="s">
        <v>6</v>
      </c>
      <c r="D26" s="5">
        <f>D23+D24</f>
        <v>162</v>
      </c>
      <c r="E26" s="6"/>
      <c r="F26" s="16">
        <f>D26*E26</f>
        <v>0</v>
      </c>
    </row>
    <row r="27" spans="1:6" x14ac:dyDescent="0.25">
      <c r="A27" s="48" t="s">
        <v>12</v>
      </c>
      <c r="B27" s="49"/>
      <c r="C27" s="49"/>
      <c r="D27" s="49"/>
      <c r="E27" s="50"/>
      <c r="F27" s="26">
        <f>SUM(F21:F26)</f>
        <v>0</v>
      </c>
    </row>
    <row r="28" spans="1:6" x14ac:dyDescent="0.25">
      <c r="A28" s="51" t="s">
        <v>13</v>
      </c>
      <c r="B28" s="52"/>
      <c r="C28" s="52"/>
      <c r="D28" s="52"/>
      <c r="E28" s="53"/>
      <c r="F28" s="11">
        <f>F29-F27</f>
        <v>0</v>
      </c>
    </row>
    <row r="29" spans="1:6" ht="15.75" thickBot="1" x14ac:dyDescent="0.3">
      <c r="A29" s="54" t="s">
        <v>14</v>
      </c>
      <c r="B29" s="55"/>
      <c r="C29" s="55"/>
      <c r="D29" s="55"/>
      <c r="E29" s="56"/>
      <c r="F29" s="27">
        <f>F27*1.08</f>
        <v>0</v>
      </c>
    </row>
    <row r="30" spans="1:6" ht="15.75" thickBot="1" x14ac:dyDescent="0.3"/>
    <row r="31" spans="1:6" x14ac:dyDescent="0.25">
      <c r="A31" s="48" t="s">
        <v>30</v>
      </c>
      <c r="B31" s="49"/>
      <c r="C31" s="49"/>
      <c r="D31" s="49"/>
      <c r="E31" s="50"/>
      <c r="F31" s="26">
        <f>SUM(F15+F27)</f>
        <v>0</v>
      </c>
    </row>
    <row r="32" spans="1:6" x14ac:dyDescent="0.25">
      <c r="A32" s="51" t="s">
        <v>13</v>
      </c>
      <c r="B32" s="52"/>
      <c r="C32" s="52"/>
      <c r="D32" s="52"/>
      <c r="E32" s="53"/>
      <c r="F32" s="11">
        <f>F33-F31</f>
        <v>0</v>
      </c>
    </row>
    <row r="33" spans="1:6" ht="15.75" thickBot="1" x14ac:dyDescent="0.3">
      <c r="A33" s="54" t="s">
        <v>31</v>
      </c>
      <c r="B33" s="55"/>
      <c r="C33" s="55"/>
      <c r="D33" s="55"/>
      <c r="E33" s="56"/>
      <c r="F33" s="27">
        <f>F29+F17</f>
        <v>0</v>
      </c>
    </row>
  </sheetData>
  <mergeCells count="14">
    <mergeCell ref="A32:E32"/>
    <mergeCell ref="A33:E33"/>
    <mergeCell ref="A18:F18"/>
    <mergeCell ref="A20:F20"/>
    <mergeCell ref="A27:E27"/>
    <mergeCell ref="A28:E28"/>
    <mergeCell ref="A29:E29"/>
    <mergeCell ref="A31:E31"/>
    <mergeCell ref="A17:E17"/>
    <mergeCell ref="A1:F1"/>
    <mergeCell ref="A2:F2"/>
    <mergeCell ref="A4:F4"/>
    <mergeCell ref="A15:E15"/>
    <mergeCell ref="A16:E16"/>
  </mergeCells>
  <pageMargins left="0.7" right="0.7" top="0.75" bottom="0.75" header="0.3" footer="0.3"/>
  <pageSetup paperSize="9" orientation="portrait" r:id="rId1"/>
  <headerFooter>
    <oddHeader xml:space="preserve">&amp;L&amp;"-,Pogrubiony"PRZEDMIAR ROBÓT- ZADANIE NR III&amp;R&amp;"-,Kursywa"Załącznik nr 1C do TZ.341.       .2018
</oddHeader>
    <oddFooter>&amp;CStrona &amp;P z &amp;N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2018-03-01T15:27:34Z</dcterms:modified>
</cp:coreProperties>
</file>